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36.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43.xml" ContentType="application/vnd.openxmlformats-officedocument.drawing+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drawings/drawing74.xml" ContentType="application/vnd.openxmlformats-officedocument.drawing+xml"/>
  <Override PartName="/xl/drawings/drawing75.xml" ContentType="application/vnd.openxmlformats-officedocument.drawing+xml"/>
  <Override PartName="/xl/drawings/drawing76.xml" ContentType="application/vnd.openxmlformats-officedocument.drawing+xml"/>
  <Override PartName="/xl/drawings/drawing77.xml" ContentType="application/vnd.openxmlformats-officedocument.drawing+xml"/>
  <Override PartName="/xl/drawings/drawing78.xml" ContentType="application/vnd.openxmlformats-officedocument.drawing+xml"/>
  <Override PartName="/xl/drawings/drawing79.xml" ContentType="application/vnd.openxmlformats-officedocument.drawing+xml"/>
  <Override PartName="/xl/drawings/drawing80.xml" ContentType="application/vnd.openxmlformats-officedocument.drawing+xml"/>
  <Override PartName="/xl/drawings/drawing81.xml" ContentType="application/vnd.openxmlformats-officedocument.drawing+xml"/>
  <Override PartName="/xl/drawings/drawing82.xml" ContentType="application/vnd.openxmlformats-officedocument.drawing+xml"/>
  <Override PartName="/xl/drawings/drawing8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codeName="ThisWorkbook"/>
  <mc:AlternateContent xmlns:mc="http://schemas.openxmlformats.org/markup-compatibility/2006">
    <mc:Choice Requires="x15">
      <x15ac:absPath xmlns:x15ac="http://schemas.microsoft.com/office/spreadsheetml/2010/11/ac" url="\\internal.vic.gov.au\DHHS\HomeDirs7\vidjs2s\Desktop\SCV\JMS jobs\"/>
    </mc:Choice>
  </mc:AlternateContent>
  <xr:revisionPtr revIDLastSave="0" documentId="8_{E11B7021-6723-4D98-8DAA-7BF4B42EDEEB}" xr6:coauthVersionLast="47" xr6:coauthVersionMax="47" xr10:uidLastSave="{00000000-0000-0000-0000-000000000000}"/>
  <workbookProtection workbookAlgorithmName="SHA-512" workbookHashValue="/c3+vRkwWVcN/v0SuPTqUC/hcsz+PU6zC4pezurf/zBsCxJbzdGy4Wsk08ZWr5oUAVsborKWNXigOLtwCMrZmw==" workbookSaltValue="dR0BJky0GKtnxe96M4S2Jw==" workbookSpinCount="100000" lockStructure="1"/>
  <bookViews>
    <workbookView xWindow="-110" yWindow="-110" windowWidth="19420" windowHeight="10420" tabRatio="898" firstSheet="16" activeTab="16" xr2:uid="{4873DCC1-3AF2-BB43-A77E-867B32D77665}"/>
  </bookViews>
  <sheets>
    <sheet name="Index" sheetId="9" r:id="rId1"/>
    <sheet name="Flow diagram 2020" sheetId="199" r:id="rId2"/>
    <sheet name="Table 1.1" sheetId="112" r:id="rId3"/>
    <sheet name="Table 1.2" sheetId="115" r:id="rId4"/>
    <sheet name="Table 1.3" sheetId="116" r:id="rId5"/>
    <sheet name="Table 1.4" sheetId="117" r:id="rId6"/>
    <sheet name="Figure 1.1" sheetId="118" r:id="rId7"/>
    <sheet name="Table 1.5a" sheetId="120" r:id="rId8"/>
    <sheet name="Table 1.5b" sheetId="121" r:id="rId9"/>
    <sheet name="Table 1.6" sheetId="122" r:id="rId10"/>
    <sheet name="Table 1.7a" sheetId="193" r:id="rId11"/>
    <sheet name="Table 1.7b" sheetId="195" r:id="rId12"/>
    <sheet name="Table 1.7c" sheetId="202" r:id="rId13"/>
    <sheet name="Table 1.7d" sheetId="194" r:id="rId14"/>
    <sheet name="Table 1.8" sheetId="124" r:id="rId15"/>
    <sheet name="Table 1.9" sheetId="125" r:id="rId16"/>
    <sheet name="Table 1.10a" sheetId="126" r:id="rId17"/>
    <sheet name="Table 1.10b" sheetId="181" r:id="rId18"/>
    <sheet name="Table 1.10c" sheetId="203" r:id="rId19"/>
    <sheet name="Table 1.10d" sheetId="204" r:id="rId20"/>
    <sheet name="Table 1.11" sheetId="127" r:id="rId21"/>
    <sheet name="Table 1.12" sheetId="128" r:id="rId22"/>
    <sheet name="Table 1.13" sheetId="129" r:id="rId23"/>
    <sheet name="Figure 1.2" sheetId="130" r:id="rId24"/>
    <sheet name="Table 1.14" sheetId="131" r:id="rId25"/>
    <sheet name="Table 1.15" sheetId="132" r:id="rId26"/>
    <sheet name="Table 1.16" sheetId="185" r:id="rId27"/>
    <sheet name="Table 1.17" sheetId="133" r:id="rId28"/>
    <sheet name="Table 1.18" sheetId="134" r:id="rId29"/>
    <sheet name="Table 1.19" sheetId="135" r:id="rId30"/>
    <sheet name="Table 1.20" sheetId="187" r:id="rId31"/>
    <sheet name="Figure 1.3" sheetId="136" r:id="rId32"/>
    <sheet name="Table 1.21" sheetId="137" r:id="rId33"/>
    <sheet name="Table 1.22" sheetId="138" r:id="rId34"/>
    <sheet name="Figure 1.4" sheetId="139" r:id="rId35"/>
    <sheet name="Figure 1.5" sheetId="140" r:id="rId36"/>
    <sheet name="Table 1.23" sheetId="141" r:id="rId37"/>
    <sheet name="Table 1.24" sheetId="142" r:id="rId38"/>
    <sheet name="Figure 1.6" sheetId="143" r:id="rId39"/>
    <sheet name="Table 1.25" sheetId="144" r:id="rId40"/>
    <sheet name="Table 1.26a" sheetId="145" r:id="rId41"/>
    <sheet name="Figure 1.7" sheetId="146" r:id="rId42"/>
    <sheet name="Table 1.26b" sheetId="206" r:id="rId43"/>
    <sheet name="Table 1.27" sheetId="147" r:id="rId44"/>
    <sheet name="Table 1.28" sheetId="148" r:id="rId45"/>
    <sheet name="Table 1.29" sheetId="149" r:id="rId46"/>
    <sheet name="Table 1.30" sheetId="150" r:id="rId47"/>
    <sheet name="Table 1.31" sheetId="151" r:id="rId48"/>
    <sheet name="Table 1.32" sheetId="152" r:id="rId49"/>
    <sheet name="Table 1.33a" sheetId="153" r:id="rId50"/>
    <sheet name="Table 1.33b" sheetId="198" r:id="rId51"/>
    <sheet name="Table 1.33c" sheetId="192" r:id="rId52"/>
    <sheet name="Table 1.34" sheetId="155" r:id="rId53"/>
    <sheet name="Table 1.35" sheetId="156" r:id="rId54"/>
    <sheet name="Table 1.36" sheetId="157" r:id="rId55"/>
    <sheet name="Table 1.37" sheetId="158" r:id="rId56"/>
    <sheet name="Table 1.38" sheetId="188" r:id="rId57"/>
    <sheet name="Figure 1.8" sheetId="159" r:id="rId58"/>
    <sheet name="Table 1.39" sheetId="160" r:id="rId59"/>
    <sheet name="Table 1.40" sheetId="161" r:id="rId60"/>
    <sheet name="Figure 1.9" sheetId="182" r:id="rId61"/>
    <sheet name="Table 1.41" sheetId="162" r:id="rId62"/>
    <sheet name="Table 1.42" sheetId="163" r:id="rId63"/>
    <sheet name="Tables 1.43 &amp; 1.44" sheetId="164" r:id="rId64"/>
    <sheet name="Table 1.45" sheetId="165" r:id="rId65"/>
    <sheet name="Table 1.46" sheetId="201" r:id="rId66"/>
    <sheet name="Table 1.47" sheetId="166" r:id="rId67"/>
    <sheet name="Table 1.48" sheetId="167" r:id="rId68"/>
    <sheet name="Table 1.49" sheetId="168" r:id="rId69"/>
    <sheet name="Figure 1.10" sheetId="200" r:id="rId70"/>
    <sheet name="Table 1.50" sheetId="169" r:id="rId71"/>
    <sheet name="Table 1.51" sheetId="170" r:id="rId72"/>
    <sheet name="Table 1.52" sheetId="171" r:id="rId73"/>
    <sheet name="Table 1.53" sheetId="172" r:id="rId74"/>
    <sheet name="Table 1.54" sheetId="173" r:id="rId75"/>
    <sheet name="Table 1.55" sheetId="174" r:id="rId76"/>
    <sheet name="Table 1.56" sheetId="175" r:id="rId77"/>
    <sheet name="Table 1.57a" sheetId="207" r:id="rId78"/>
    <sheet name="Table 1.57b" sheetId="176" r:id="rId79"/>
    <sheet name="Table 1.58a" sheetId="177" r:id="rId80"/>
    <sheet name="Table 1.58b" sheetId="208" r:id="rId81"/>
    <sheet name="Table 1.59a" sheetId="209" r:id="rId82"/>
    <sheet name="Table 1.59b" sheetId="205" r:id="rId83"/>
    <sheet name="Table 1.60" sheetId="179" r:id="rId84"/>
  </sheets>
  <externalReferences>
    <externalReference r:id="rId85"/>
    <externalReference r:id="rId86"/>
  </externalReferences>
  <definedNames>
    <definedName name="_AMO_SingleObject_195972243_ROM_F0.SEC2.Tabulate_1.SEC1.BDY.Cross_tabular_summary_report_Table_1" localSheetId="69" hidden="1">#REF!</definedName>
    <definedName name="_AMO_SingleObject_195972243_ROM_F0.SEC2.Tabulate_1.SEC1.BDY.Cross_tabular_summary_report_Table_1" localSheetId="60" hidden="1">#REF!</definedName>
    <definedName name="_AMO_SingleObject_195972243_ROM_F0.SEC2.Tabulate_1.SEC1.BDY.Cross_tabular_summary_report_Table_1" localSheetId="2" hidden="1">#REF!</definedName>
    <definedName name="_AMO_SingleObject_195972243_ROM_F0.SEC2.Tabulate_1.SEC1.BDY.Cross_tabular_summary_report_Table_1" localSheetId="17" hidden="1">#REF!</definedName>
    <definedName name="_AMO_SingleObject_195972243_ROM_F0.SEC2.Tabulate_1.SEC1.BDY.Cross_tabular_summary_report_Table_1" localSheetId="18" hidden="1">#REF!</definedName>
    <definedName name="_AMO_SingleObject_195972243_ROM_F0.SEC2.Tabulate_1.SEC1.BDY.Cross_tabular_summary_report_Table_1" localSheetId="19" hidden="1">#REF!</definedName>
    <definedName name="_AMO_SingleObject_195972243_ROM_F0.SEC2.Tabulate_1.SEC1.BDY.Cross_tabular_summary_report_Table_1" localSheetId="26" hidden="1">#REF!</definedName>
    <definedName name="_AMO_SingleObject_195972243_ROM_F0.SEC2.Tabulate_1.SEC1.BDY.Cross_tabular_summary_report_Table_1" localSheetId="4" hidden="1">#REF!</definedName>
    <definedName name="_AMO_SingleObject_195972243_ROM_F0.SEC2.Tabulate_1.SEC1.BDY.Cross_tabular_summary_report_Table_1" localSheetId="5" hidden="1">#REF!</definedName>
    <definedName name="_AMO_SingleObject_195972243_ROM_F0.SEC2.Tabulate_1.SEC1.BDY.Cross_tabular_summary_report_Table_1" hidden="1">#REF!</definedName>
    <definedName name="_AMO_SingleObject_195972243_ROM_F0.SEC2.Tabulate_1.SEC1.FTR.TXT1" localSheetId="69" hidden="1">#REF!</definedName>
    <definedName name="_AMO_SingleObject_195972243_ROM_F0.SEC2.Tabulate_1.SEC1.FTR.TXT1" localSheetId="60" hidden="1">#REF!</definedName>
    <definedName name="_AMO_SingleObject_195972243_ROM_F0.SEC2.Tabulate_1.SEC1.FTR.TXT1" localSheetId="2" hidden="1">#REF!</definedName>
    <definedName name="_AMO_SingleObject_195972243_ROM_F0.SEC2.Tabulate_1.SEC1.FTR.TXT1" localSheetId="17" hidden="1">#REF!</definedName>
    <definedName name="_AMO_SingleObject_195972243_ROM_F0.SEC2.Tabulate_1.SEC1.FTR.TXT1" localSheetId="18" hidden="1">#REF!</definedName>
    <definedName name="_AMO_SingleObject_195972243_ROM_F0.SEC2.Tabulate_1.SEC1.FTR.TXT1" localSheetId="19" hidden="1">#REF!</definedName>
    <definedName name="_AMO_SingleObject_195972243_ROM_F0.SEC2.Tabulate_1.SEC1.FTR.TXT1" localSheetId="26" hidden="1">#REF!</definedName>
    <definedName name="_AMO_SingleObject_195972243_ROM_F0.SEC2.Tabulate_1.SEC1.FTR.TXT1" localSheetId="4" hidden="1">#REF!</definedName>
    <definedName name="_AMO_SingleObject_195972243_ROM_F0.SEC2.Tabulate_1.SEC1.FTR.TXT1" localSheetId="5" hidden="1">#REF!</definedName>
    <definedName name="_AMO_SingleObject_195972243_ROM_F0.SEC2.Tabulate_1.SEC1.FTR.TXT1" hidden="1">#REF!</definedName>
    <definedName name="_AMO_SingleObject_195972243_ROM_F0.SEC2.Tabulate_1.SEC1.HDR.TXT1" localSheetId="69" hidden="1">#REF!</definedName>
    <definedName name="_AMO_SingleObject_195972243_ROM_F0.SEC2.Tabulate_1.SEC1.HDR.TXT1" localSheetId="60" hidden="1">#REF!</definedName>
    <definedName name="_AMO_SingleObject_195972243_ROM_F0.SEC2.Tabulate_1.SEC1.HDR.TXT1" localSheetId="2" hidden="1">#REF!</definedName>
    <definedName name="_AMO_SingleObject_195972243_ROM_F0.SEC2.Tabulate_1.SEC1.HDR.TXT1" localSheetId="17" hidden="1">#REF!</definedName>
    <definedName name="_AMO_SingleObject_195972243_ROM_F0.SEC2.Tabulate_1.SEC1.HDR.TXT1" localSheetId="18" hidden="1">#REF!</definedName>
    <definedName name="_AMO_SingleObject_195972243_ROM_F0.SEC2.Tabulate_1.SEC1.HDR.TXT1" localSheetId="19" hidden="1">#REF!</definedName>
    <definedName name="_AMO_SingleObject_195972243_ROM_F0.SEC2.Tabulate_1.SEC1.HDR.TXT1" localSheetId="26" hidden="1">#REF!</definedName>
    <definedName name="_AMO_SingleObject_195972243_ROM_F0.SEC2.Tabulate_1.SEC1.HDR.TXT1" localSheetId="4" hidden="1">#REF!</definedName>
    <definedName name="_AMO_SingleObject_195972243_ROM_F0.SEC2.Tabulate_1.SEC1.HDR.TXT1" localSheetId="5" hidden="1">#REF!</definedName>
    <definedName name="_AMO_SingleObject_195972243_ROM_F0.SEC2.Tabulate_1.SEC1.HDR.TXT1" hidden="1">#REF!</definedName>
    <definedName name="_AMO_SingleObject_238125143_ROM_F0.SEC2.Tabulate_1.SEC1.BDY.Cross_tabular_summary_report_Table_1" localSheetId="1" hidden="1">'[1]denom &lt;20, &gt;35'!$A$3:$L$17</definedName>
    <definedName name="_AMO_SingleObject_238125143_ROM_F0.SEC2.Tabulate_1.SEC1.BDY.Cross_tabular_summary_report_Table_1" hidden="1">'[1]denom &lt;20, &gt;35'!$A$3:$L$17</definedName>
    <definedName name="_AMO_SingleObject_238125143_ROM_F0.SEC2.Tabulate_1.SEC1.FTR.TXT1" localSheetId="1" hidden="1">'[1]denom &lt;20, &gt;35'!$A$19:$L$19</definedName>
    <definedName name="_AMO_SingleObject_238125143_ROM_F0.SEC2.Tabulate_1.SEC1.FTR.TXT1" hidden="1">'[1]denom &lt;20, &gt;35'!$A$19:$L$19</definedName>
    <definedName name="_AMO_SingleObject_238125143_ROM_F0.SEC2.Tabulate_1.SEC1.HDR.TXT1" localSheetId="1" hidden="1">'[1]denom &lt;20, &gt;35'!$A$1:$L$1</definedName>
    <definedName name="_AMO_SingleObject_238125143_ROM_F0.SEC2.Tabulate_1.SEC1.HDR.TXT1" hidden="1">'[1]denom &lt;20, &gt;35'!$A$1:$L$1</definedName>
    <definedName name="_AMO_SingleObject_264248334_ROM_F0.SEC2.Tabulate_1.SEC1.BDY.Cross_tabular_summary_report_Table_1" localSheetId="1" hidden="1">'[1]SAS output_age35+'!$A$3:$L$17</definedName>
    <definedName name="_AMO_SingleObject_264248334_ROM_F0.SEC2.Tabulate_1.SEC1.BDY.Cross_tabular_summary_report_Table_1" hidden="1">'[1]SAS output_age35+'!$A$3:$L$17</definedName>
    <definedName name="_AMO_SingleObject_264248334_ROM_F0.SEC2.Tabulate_1.SEC1.FTR.TXT1" localSheetId="1" hidden="1">'[1]SAS output_age35+'!$A$19:$L$19</definedName>
    <definedName name="_AMO_SingleObject_264248334_ROM_F0.SEC2.Tabulate_1.SEC1.FTR.TXT1" hidden="1">'[1]SAS output_age35+'!$A$19:$L$19</definedName>
    <definedName name="_AMO_SingleObject_264248334_ROM_F0.SEC2.Tabulate_1.SEC1.HDR.TXT1" localSheetId="1" hidden="1">'[1]SAS output_age35+'!$A$1:$L$1</definedName>
    <definedName name="_AMO_SingleObject_264248334_ROM_F0.SEC2.Tabulate_1.SEC1.HDR.TXT1" hidden="1">'[1]SAS output_age35+'!$A$1:$L$1</definedName>
    <definedName name="_AMO_SingleObject_46748428_ROM_F0.SEC2.Tabulate_1.SEC1.BDY.Cross_tabular_summary_report_Table_1" localSheetId="69" hidden="1">#REF!</definedName>
    <definedName name="_AMO_SingleObject_46748428_ROM_F0.SEC2.Tabulate_1.SEC1.BDY.Cross_tabular_summary_report_Table_1" localSheetId="60" hidden="1">#REF!</definedName>
    <definedName name="_AMO_SingleObject_46748428_ROM_F0.SEC2.Tabulate_1.SEC1.BDY.Cross_tabular_summary_report_Table_1" localSheetId="2" hidden="1">#REF!</definedName>
    <definedName name="_AMO_SingleObject_46748428_ROM_F0.SEC2.Tabulate_1.SEC1.BDY.Cross_tabular_summary_report_Table_1" localSheetId="17" hidden="1">#REF!</definedName>
    <definedName name="_AMO_SingleObject_46748428_ROM_F0.SEC2.Tabulate_1.SEC1.BDY.Cross_tabular_summary_report_Table_1" localSheetId="18" hidden="1">#REF!</definedName>
    <definedName name="_AMO_SingleObject_46748428_ROM_F0.SEC2.Tabulate_1.SEC1.BDY.Cross_tabular_summary_report_Table_1" localSheetId="19" hidden="1">#REF!</definedName>
    <definedName name="_AMO_SingleObject_46748428_ROM_F0.SEC2.Tabulate_1.SEC1.BDY.Cross_tabular_summary_report_Table_1" localSheetId="26" hidden="1">#REF!</definedName>
    <definedName name="_AMO_SingleObject_46748428_ROM_F0.SEC2.Tabulate_1.SEC1.BDY.Cross_tabular_summary_report_Table_1" localSheetId="4" hidden="1">#REF!</definedName>
    <definedName name="_AMO_SingleObject_46748428_ROM_F0.SEC2.Tabulate_1.SEC1.BDY.Cross_tabular_summary_report_Table_1" localSheetId="5" hidden="1">#REF!</definedName>
    <definedName name="_AMO_SingleObject_46748428_ROM_F0.SEC2.Tabulate_1.SEC1.BDY.Cross_tabular_summary_report_Table_1" hidden="1">#REF!</definedName>
    <definedName name="_AMO_SingleObject_46748428_ROM_F0.SEC2.Tabulate_1.SEC1.FTR.TXT1" localSheetId="69" hidden="1">#REF!</definedName>
    <definedName name="_AMO_SingleObject_46748428_ROM_F0.SEC2.Tabulate_1.SEC1.FTR.TXT1" localSheetId="60" hidden="1">#REF!</definedName>
    <definedName name="_AMO_SingleObject_46748428_ROM_F0.SEC2.Tabulate_1.SEC1.FTR.TXT1" localSheetId="2" hidden="1">#REF!</definedName>
    <definedName name="_AMO_SingleObject_46748428_ROM_F0.SEC2.Tabulate_1.SEC1.FTR.TXT1" localSheetId="17" hidden="1">#REF!</definedName>
    <definedName name="_AMO_SingleObject_46748428_ROM_F0.SEC2.Tabulate_1.SEC1.FTR.TXT1" localSheetId="18" hidden="1">#REF!</definedName>
    <definedName name="_AMO_SingleObject_46748428_ROM_F0.SEC2.Tabulate_1.SEC1.FTR.TXT1" localSheetId="19" hidden="1">#REF!</definedName>
    <definedName name="_AMO_SingleObject_46748428_ROM_F0.SEC2.Tabulate_1.SEC1.FTR.TXT1" localSheetId="26" hidden="1">#REF!</definedName>
    <definedName name="_AMO_SingleObject_46748428_ROM_F0.SEC2.Tabulate_1.SEC1.FTR.TXT1" localSheetId="4" hidden="1">#REF!</definedName>
    <definedName name="_AMO_SingleObject_46748428_ROM_F0.SEC2.Tabulate_1.SEC1.FTR.TXT1" localSheetId="5" hidden="1">#REF!</definedName>
    <definedName name="_AMO_SingleObject_46748428_ROM_F0.SEC2.Tabulate_1.SEC1.FTR.TXT1" hidden="1">#REF!</definedName>
    <definedName name="_AMO_SingleObject_46748428_ROM_F0.SEC2.Tabulate_1.SEC1.HDR.TXT1" localSheetId="69" hidden="1">#REF!</definedName>
    <definedName name="_AMO_SingleObject_46748428_ROM_F0.SEC2.Tabulate_1.SEC1.HDR.TXT1" localSheetId="60" hidden="1">#REF!</definedName>
    <definedName name="_AMO_SingleObject_46748428_ROM_F0.SEC2.Tabulate_1.SEC1.HDR.TXT1" localSheetId="2" hidden="1">#REF!</definedName>
    <definedName name="_AMO_SingleObject_46748428_ROM_F0.SEC2.Tabulate_1.SEC1.HDR.TXT1" localSheetId="17" hidden="1">#REF!</definedName>
    <definedName name="_AMO_SingleObject_46748428_ROM_F0.SEC2.Tabulate_1.SEC1.HDR.TXT1" localSheetId="18" hidden="1">#REF!</definedName>
    <definedName name="_AMO_SingleObject_46748428_ROM_F0.SEC2.Tabulate_1.SEC1.HDR.TXT1" localSheetId="19" hidden="1">#REF!</definedName>
    <definedName name="_AMO_SingleObject_46748428_ROM_F0.SEC2.Tabulate_1.SEC1.HDR.TXT1" localSheetId="26" hidden="1">#REF!</definedName>
    <definedName name="_AMO_SingleObject_46748428_ROM_F0.SEC2.Tabulate_1.SEC1.HDR.TXT1" localSheetId="4" hidden="1">#REF!</definedName>
    <definedName name="_AMO_SingleObject_46748428_ROM_F0.SEC2.Tabulate_1.SEC1.HDR.TXT1" localSheetId="5" hidden="1">#REF!</definedName>
    <definedName name="_AMO_SingleObject_46748428_ROM_F0.SEC2.Tabulate_1.SEC1.HDR.TXT1" hidden="1">#REF!</definedName>
    <definedName name="_AMO_SingleObject_519262224_ROM_F0.SEC2.Tabulate_1.SEC1.BDY.Cross_tabular_summary_report_Table_1" localSheetId="1" hidden="1">'[1]SAS_output &lt;20'!$A$3:$L$16</definedName>
    <definedName name="_AMO_SingleObject_519262224_ROM_F0.SEC2.Tabulate_1.SEC1.BDY.Cross_tabular_summary_report_Table_1" hidden="1">'[1]SAS_output &lt;20'!$A$3:$L$16</definedName>
    <definedName name="_AMO_SingleObject_519262224_ROM_F0.SEC2.Tabulate_1.SEC1.FTR.TXT1" localSheetId="1" hidden="1">'[1]SAS_output &lt;20'!$A$18:$L$18</definedName>
    <definedName name="_AMO_SingleObject_519262224_ROM_F0.SEC2.Tabulate_1.SEC1.FTR.TXT1" hidden="1">'[1]SAS_output &lt;20'!$A$18:$L$18</definedName>
    <definedName name="_AMO_SingleObject_519262224_ROM_F0.SEC2.Tabulate_1.SEC1.HDR.TXT1" localSheetId="1" hidden="1">'[1]SAS_output &lt;20'!$A$1:$L$1</definedName>
    <definedName name="_AMO_SingleObject_519262224_ROM_F0.SEC2.Tabulate_1.SEC1.HDR.TXT1" hidden="1">'[1]SAS_output &lt;20'!$A$1:$L$1</definedName>
    <definedName name="_AMO_SingleObject_523296844_ROM_F0.SEC2.Tabulate_1.SEC1.BDY.Cross_tabular_summary_report_Table_1" localSheetId="69" hidden="1">#REF!</definedName>
    <definedName name="_AMO_SingleObject_523296844_ROM_F0.SEC2.Tabulate_1.SEC1.BDY.Cross_tabular_summary_report_Table_1" localSheetId="60" hidden="1">#REF!</definedName>
    <definedName name="_AMO_SingleObject_523296844_ROM_F0.SEC2.Tabulate_1.SEC1.BDY.Cross_tabular_summary_report_Table_1" localSheetId="2" hidden="1">#REF!</definedName>
    <definedName name="_AMO_SingleObject_523296844_ROM_F0.SEC2.Tabulate_1.SEC1.BDY.Cross_tabular_summary_report_Table_1" localSheetId="17" hidden="1">#REF!</definedName>
    <definedName name="_AMO_SingleObject_523296844_ROM_F0.SEC2.Tabulate_1.SEC1.BDY.Cross_tabular_summary_report_Table_1" localSheetId="18" hidden="1">#REF!</definedName>
    <definedName name="_AMO_SingleObject_523296844_ROM_F0.SEC2.Tabulate_1.SEC1.BDY.Cross_tabular_summary_report_Table_1" localSheetId="19" hidden="1">#REF!</definedName>
    <definedName name="_AMO_SingleObject_523296844_ROM_F0.SEC2.Tabulate_1.SEC1.BDY.Cross_tabular_summary_report_Table_1" localSheetId="26" hidden="1">#REF!</definedName>
    <definedName name="_AMO_SingleObject_523296844_ROM_F0.SEC2.Tabulate_1.SEC1.BDY.Cross_tabular_summary_report_Table_1" localSheetId="4" hidden="1">#REF!</definedName>
    <definedName name="_AMO_SingleObject_523296844_ROM_F0.SEC2.Tabulate_1.SEC1.BDY.Cross_tabular_summary_report_Table_1" localSheetId="5" hidden="1">#REF!</definedName>
    <definedName name="_AMO_SingleObject_523296844_ROM_F0.SEC2.Tabulate_1.SEC1.BDY.Cross_tabular_summary_report_Table_1" hidden="1">#REF!</definedName>
    <definedName name="_AMO_SingleObject_523296844_ROM_F0.SEC2.Tabulate_1.SEC1.FTR.TXT1" localSheetId="69" hidden="1">#REF!</definedName>
    <definedName name="_AMO_SingleObject_523296844_ROM_F0.SEC2.Tabulate_1.SEC1.FTR.TXT1" localSheetId="60" hidden="1">#REF!</definedName>
    <definedName name="_AMO_SingleObject_523296844_ROM_F0.SEC2.Tabulate_1.SEC1.FTR.TXT1" localSheetId="2" hidden="1">#REF!</definedName>
    <definedName name="_AMO_SingleObject_523296844_ROM_F0.SEC2.Tabulate_1.SEC1.FTR.TXT1" localSheetId="17" hidden="1">#REF!</definedName>
    <definedName name="_AMO_SingleObject_523296844_ROM_F0.SEC2.Tabulate_1.SEC1.FTR.TXT1" localSheetId="18" hidden="1">#REF!</definedName>
    <definedName name="_AMO_SingleObject_523296844_ROM_F0.SEC2.Tabulate_1.SEC1.FTR.TXT1" localSheetId="19" hidden="1">#REF!</definedName>
    <definedName name="_AMO_SingleObject_523296844_ROM_F0.SEC2.Tabulate_1.SEC1.FTR.TXT1" localSheetId="26" hidden="1">#REF!</definedName>
    <definedName name="_AMO_SingleObject_523296844_ROM_F0.SEC2.Tabulate_1.SEC1.FTR.TXT1" localSheetId="4" hidden="1">#REF!</definedName>
    <definedName name="_AMO_SingleObject_523296844_ROM_F0.SEC2.Tabulate_1.SEC1.FTR.TXT1" localSheetId="5" hidden="1">#REF!</definedName>
    <definedName name="_AMO_SingleObject_523296844_ROM_F0.SEC2.Tabulate_1.SEC1.FTR.TXT1" hidden="1">#REF!</definedName>
    <definedName name="_AMO_SingleObject_523296844_ROM_F0.SEC2.Tabulate_1.SEC1.HDR.TXT1" localSheetId="69" hidden="1">#REF!</definedName>
    <definedName name="_AMO_SingleObject_523296844_ROM_F0.SEC2.Tabulate_1.SEC1.HDR.TXT1" localSheetId="60" hidden="1">#REF!</definedName>
    <definedName name="_AMO_SingleObject_523296844_ROM_F0.SEC2.Tabulate_1.SEC1.HDR.TXT1" localSheetId="2" hidden="1">#REF!</definedName>
    <definedName name="_AMO_SingleObject_523296844_ROM_F0.SEC2.Tabulate_1.SEC1.HDR.TXT1" localSheetId="17" hidden="1">#REF!</definedName>
    <definedName name="_AMO_SingleObject_523296844_ROM_F0.SEC2.Tabulate_1.SEC1.HDR.TXT1" localSheetId="18" hidden="1">#REF!</definedName>
    <definedName name="_AMO_SingleObject_523296844_ROM_F0.SEC2.Tabulate_1.SEC1.HDR.TXT1" localSheetId="19" hidden="1">#REF!</definedName>
    <definedName name="_AMO_SingleObject_523296844_ROM_F0.SEC2.Tabulate_1.SEC1.HDR.TXT1" localSheetId="26" hidden="1">#REF!</definedName>
    <definedName name="_AMO_SingleObject_523296844_ROM_F0.SEC2.Tabulate_1.SEC1.HDR.TXT1" localSheetId="4" hidden="1">#REF!</definedName>
    <definedName name="_AMO_SingleObject_523296844_ROM_F0.SEC2.Tabulate_1.SEC1.HDR.TXT1" localSheetId="5" hidden="1">#REF!</definedName>
    <definedName name="_AMO_SingleObject_523296844_ROM_F0.SEC2.Tabulate_1.SEC1.HDR.TXT1" hidden="1">#REF!</definedName>
    <definedName name="_AMO_SingleObject_53628100_ROM_F0.SEC2.Tabulate_1.SEC1.BDY.Cross_tabular_summary_report_Table_1" localSheetId="69" hidden="1">#REF!</definedName>
    <definedName name="_AMO_SingleObject_53628100_ROM_F0.SEC2.Tabulate_1.SEC1.BDY.Cross_tabular_summary_report_Table_1" localSheetId="60" hidden="1">#REF!</definedName>
    <definedName name="_AMO_SingleObject_53628100_ROM_F0.SEC2.Tabulate_1.SEC1.BDY.Cross_tabular_summary_report_Table_1" localSheetId="2" hidden="1">#REF!</definedName>
    <definedName name="_AMO_SingleObject_53628100_ROM_F0.SEC2.Tabulate_1.SEC1.BDY.Cross_tabular_summary_report_Table_1" localSheetId="17" hidden="1">#REF!</definedName>
    <definedName name="_AMO_SingleObject_53628100_ROM_F0.SEC2.Tabulate_1.SEC1.BDY.Cross_tabular_summary_report_Table_1" localSheetId="18" hidden="1">#REF!</definedName>
    <definedName name="_AMO_SingleObject_53628100_ROM_F0.SEC2.Tabulate_1.SEC1.BDY.Cross_tabular_summary_report_Table_1" localSheetId="19" hidden="1">#REF!</definedName>
    <definedName name="_AMO_SingleObject_53628100_ROM_F0.SEC2.Tabulate_1.SEC1.BDY.Cross_tabular_summary_report_Table_1" localSheetId="26" hidden="1">#REF!</definedName>
    <definedName name="_AMO_SingleObject_53628100_ROM_F0.SEC2.Tabulate_1.SEC1.BDY.Cross_tabular_summary_report_Table_1" localSheetId="4" hidden="1">#REF!</definedName>
    <definedName name="_AMO_SingleObject_53628100_ROM_F0.SEC2.Tabulate_1.SEC1.BDY.Cross_tabular_summary_report_Table_1" localSheetId="5" hidden="1">#REF!</definedName>
    <definedName name="_AMO_SingleObject_53628100_ROM_F0.SEC2.Tabulate_1.SEC1.BDY.Cross_tabular_summary_report_Table_1" hidden="1">#REF!</definedName>
    <definedName name="_AMO_SingleObject_53628100_ROM_F0.SEC2.Tabulate_1.SEC1.FTR.TXT1" localSheetId="69" hidden="1">#REF!</definedName>
    <definedName name="_AMO_SingleObject_53628100_ROM_F0.SEC2.Tabulate_1.SEC1.FTR.TXT1" localSheetId="60" hidden="1">#REF!</definedName>
    <definedName name="_AMO_SingleObject_53628100_ROM_F0.SEC2.Tabulate_1.SEC1.FTR.TXT1" localSheetId="2" hidden="1">#REF!</definedName>
    <definedName name="_AMO_SingleObject_53628100_ROM_F0.SEC2.Tabulate_1.SEC1.FTR.TXT1" localSheetId="17" hidden="1">#REF!</definedName>
    <definedName name="_AMO_SingleObject_53628100_ROM_F0.SEC2.Tabulate_1.SEC1.FTR.TXT1" localSheetId="18" hidden="1">#REF!</definedName>
    <definedName name="_AMO_SingleObject_53628100_ROM_F0.SEC2.Tabulate_1.SEC1.FTR.TXT1" localSheetId="19" hidden="1">#REF!</definedName>
    <definedName name="_AMO_SingleObject_53628100_ROM_F0.SEC2.Tabulate_1.SEC1.FTR.TXT1" localSheetId="26" hidden="1">#REF!</definedName>
    <definedName name="_AMO_SingleObject_53628100_ROM_F0.SEC2.Tabulate_1.SEC1.FTR.TXT1" localSheetId="4" hidden="1">#REF!</definedName>
    <definedName name="_AMO_SingleObject_53628100_ROM_F0.SEC2.Tabulate_1.SEC1.FTR.TXT1" localSheetId="5" hidden="1">#REF!</definedName>
    <definedName name="_AMO_SingleObject_53628100_ROM_F0.SEC2.Tabulate_1.SEC1.FTR.TXT1" hidden="1">#REF!</definedName>
    <definedName name="_AMO_SingleObject_53628100_ROM_F0.SEC2.Tabulate_1.SEC1.HDR.TXT1" localSheetId="69" hidden="1">#REF!</definedName>
    <definedName name="_AMO_SingleObject_53628100_ROM_F0.SEC2.Tabulate_1.SEC1.HDR.TXT1" localSheetId="60" hidden="1">#REF!</definedName>
    <definedName name="_AMO_SingleObject_53628100_ROM_F0.SEC2.Tabulate_1.SEC1.HDR.TXT1" localSheetId="2" hidden="1">#REF!</definedName>
    <definedName name="_AMO_SingleObject_53628100_ROM_F0.SEC2.Tabulate_1.SEC1.HDR.TXT1" localSheetId="17" hidden="1">#REF!</definedName>
    <definedName name="_AMO_SingleObject_53628100_ROM_F0.SEC2.Tabulate_1.SEC1.HDR.TXT1" localSheetId="18" hidden="1">#REF!</definedName>
    <definedName name="_AMO_SingleObject_53628100_ROM_F0.SEC2.Tabulate_1.SEC1.HDR.TXT1" localSheetId="19" hidden="1">#REF!</definedName>
    <definedName name="_AMO_SingleObject_53628100_ROM_F0.SEC2.Tabulate_1.SEC1.HDR.TXT1" localSheetId="26" hidden="1">#REF!</definedName>
    <definedName name="_AMO_SingleObject_53628100_ROM_F0.SEC2.Tabulate_1.SEC1.HDR.TXT1" localSheetId="4" hidden="1">#REF!</definedName>
    <definedName name="_AMO_SingleObject_53628100_ROM_F0.SEC2.Tabulate_1.SEC1.HDR.TXT1" localSheetId="5" hidden="1">#REF!</definedName>
    <definedName name="_AMO_SingleObject_53628100_ROM_F0.SEC2.Tabulate_1.SEC1.HDR.TXT1" hidden="1">#REF!</definedName>
    <definedName name="_AMO_SingleObject_630616335_ROM_F0.SEC2.Tabulate_1.SEC1.BDY.Cross_tabular_summary_report_Table_1" localSheetId="1" hidden="1">'[1]SAS_&lt;20 and &gt;35yrs'!$A$3:$L$15</definedName>
    <definedName name="_AMO_SingleObject_630616335_ROM_F0.SEC2.Tabulate_1.SEC1.BDY.Cross_tabular_summary_report_Table_1" hidden="1">'[1]SAS_&lt;20 and &gt;35yrs'!$A$3:$L$15</definedName>
    <definedName name="_AMO_SingleObject_630616335_ROM_F0.SEC2.Tabulate_1.SEC1.FTR.TXT1" localSheetId="1" hidden="1">'[1]SAS_&lt;20 and &gt;35yrs'!$A$17:$L$17</definedName>
    <definedName name="_AMO_SingleObject_630616335_ROM_F0.SEC2.Tabulate_1.SEC1.FTR.TXT1" hidden="1">'[1]SAS_&lt;20 and &gt;35yrs'!$A$17:$L$17</definedName>
    <definedName name="_AMO_SingleObject_630616335_ROM_F0.SEC2.Tabulate_1.SEC1.HDR.TXT1" localSheetId="1" hidden="1">'[1]SAS_&lt;20 and &gt;35yrs'!$A$1:$L$1</definedName>
    <definedName name="_AMO_SingleObject_630616335_ROM_F0.SEC2.Tabulate_1.SEC1.HDR.TXT1" hidden="1">'[1]SAS_&lt;20 and &gt;35yrs'!$A$1:$L$1</definedName>
    <definedName name="_AMO_SingleObject_748751766_ROM_F0.SEC2.Contents_1.SEC1.HDR.TXT1" localSheetId="1" hidden="1">'[1]SAS_output ERP 2001 population'!$A$28:$P$28</definedName>
    <definedName name="_AMO_SingleObject_748751766_ROM_F0.SEC2.Contents_1.SEC1.HDR.TXT1" hidden="1">'[1]SAS_output ERP 2001 population'!$A$28:$P$28</definedName>
    <definedName name="_AMO_SingleObject_748751766_ROM_F0.SEC2.Contents_1.SEC1.HDR.TXT2" localSheetId="1" hidden="1">'[1]SAS_output ERP 2001 population'!$A$30:$P$30</definedName>
    <definedName name="_AMO_SingleObject_748751766_ROM_F0.SEC2.Contents_1.SEC1.HDR.TXT2" hidden="1">'[1]SAS_output ERP 2001 population'!$A$30:$P$30</definedName>
    <definedName name="_AMO_SingleObject_748751766_ROM_F0.SEC2.Contents_1.SEC1.SEC2.BDY.WORK_NEWPOPDATA_Attributes" localSheetId="1" hidden="1">'[1]SAS_output ERP 2001 population'!$G$34:$J$43</definedName>
    <definedName name="_AMO_SingleObject_748751766_ROM_F0.SEC2.Contents_1.SEC1.SEC2.BDY.WORK_NEWPOPDATA_Attributes" hidden="1">'[1]SAS_output ERP 2001 population'!$G$34:$J$43</definedName>
    <definedName name="_AMO_SingleObject_748751766_ROM_F0.SEC2.Contents_1.SEC1.SEC2.BDY.WORK_NEWPOPDATA_Engine_Host_Information" localSheetId="1" hidden="1">'[1]SAS_output ERP 2001 population'!$H$45:$I$54</definedName>
    <definedName name="_AMO_SingleObject_748751766_ROM_F0.SEC2.Contents_1.SEC1.SEC2.BDY.WORK_NEWPOPDATA_Engine_Host_Information" hidden="1">'[1]SAS_output ERP 2001 population'!$H$45:$I$54</definedName>
    <definedName name="_AMO_SingleObject_748751766_ROM_F0.SEC2.Contents_1.SEC1.SEC2.BDY.WORK_NEWPOPDATA_Varnum" localSheetId="1" hidden="1">'[1]SAS_output ERP 2001 population'!$E$56:$K$72</definedName>
    <definedName name="_AMO_SingleObject_748751766_ROM_F0.SEC2.Contents_1.SEC1.SEC2.BDY.WORK_NEWPOPDATA_Varnum" hidden="1">'[1]SAS_output ERP 2001 population'!$E$56:$K$72</definedName>
    <definedName name="_AMO_SingleObject_748751766_ROM_F0.SEC2.Contents_1.SEC1.SEC2.HDR.TXT1" localSheetId="1" hidden="1">'[1]SAS_output ERP 2001 population'!$A$32:$P$32</definedName>
    <definedName name="_AMO_SingleObject_748751766_ROM_F0.SEC2.Contents_1.SEC1.SEC2.HDR.TXT1" hidden="1">'[1]SAS_output ERP 2001 population'!$A$32:$P$32</definedName>
    <definedName name="_AMO_SingleObject_748751766_ROM_F0.SEC2.Print_1.SEC1.BDY.Data_Set_WORK_NEWPOPDATA" localSheetId="1" hidden="1">'[1]SAS_output ERP 2001 population'!$A$5:$P$25</definedName>
    <definedName name="_AMO_SingleObject_748751766_ROM_F0.SEC2.Print_1.SEC1.BDY.Data_Set_WORK_NEWPOPDATA" hidden="1">'[1]SAS_output ERP 2001 population'!$A$5:$P$25</definedName>
    <definedName name="_AMO_SingleObject_748751766_ROM_F0.SEC2.Print_1.SEC1.HDR.TXT1" localSheetId="1" hidden="1">'[1]SAS_output ERP 2001 population'!$A$1:$P$1</definedName>
    <definedName name="_AMO_SingleObject_748751766_ROM_F0.SEC2.Print_1.SEC1.HDR.TXT1" hidden="1">'[1]SAS_output ERP 2001 population'!$A$1:$P$1</definedName>
    <definedName name="_AMO_SingleObject_748751766_ROM_F0.SEC2.Print_1.SEC1.HDR.TXT2" localSheetId="1" hidden="1">'[1]SAS_output ERP 2001 population'!$A$3:$P$3</definedName>
    <definedName name="_AMO_SingleObject_748751766_ROM_F0.SEC2.Print_1.SEC1.HDR.TXT2" hidden="1">'[1]SAS_output ERP 2001 population'!$A$3:$P$3</definedName>
    <definedName name="_AMO_SingleObject_748751766_ROM_F0.SEC2.Tabulate_1.SEC1.HDR.TXT1" localSheetId="1" hidden="1">'[1]SAS_output ERP 2001 population'!$A$76:$P$76</definedName>
    <definedName name="_AMO_SingleObject_748751766_ROM_F0.SEC2.Tabulate_1.SEC1.HDR.TXT1" hidden="1">'[1]SAS_output ERP 2001 population'!$A$76:$P$76</definedName>
    <definedName name="_AMO_SingleObject_748751766_ROM_F0.SEC2.Tabulate_1.SEC1.HDR.TXT2" localSheetId="1" hidden="1">'[1]SAS_output ERP 2001 population'!$A$78:$P$78</definedName>
    <definedName name="_AMO_SingleObject_748751766_ROM_F0.SEC2.Tabulate_1.SEC1.HDR.TXT2" hidden="1">'[1]SAS_output ERP 2001 population'!$A$78:$P$78</definedName>
    <definedName name="_AMO_SingleObject_748751766_ROM_F0.SEC2.Tabulate_1.SEC1.SEC2.BDY.Year_2001_Cross_tabular_summary_report_Table_1" localSheetId="1" hidden="1">'[1]SAS_output ERP 2001 population'!$D$82:$M$99</definedName>
    <definedName name="_AMO_SingleObject_748751766_ROM_F0.SEC2.Tabulate_1.SEC1.SEC2.BDY.Year_2001_Cross_tabular_summary_report_Table_1" hidden="1">'[1]SAS_output ERP 2001 population'!$D$82:$M$99</definedName>
    <definedName name="_AMO_SingleObject_748751766_ROM_F0.SEC2.Tabulate_1.SEC1.SEC2.HDR.Year_2001_Cross_tabular_summary_report" localSheetId="1" hidden="1">'[1]SAS_output ERP 2001 population'!$A$80:$P$80</definedName>
    <definedName name="_AMO_SingleObject_748751766_ROM_F0.SEC2.Tabulate_1.SEC1.SEC2.HDR.Year_2001_Cross_tabular_summary_report" hidden="1">'[1]SAS_output ERP 2001 population'!$A$80:$P$80</definedName>
    <definedName name="_AMO_SingleObject_748751766_ROM_F0.SEC2.Tabulate_1.SEC2.HDR.Year_2001_Cross_tabular_summary_report_Table_1" localSheetId="1" hidden="1">'[1]SAS_output ERP 2001 population'!$A$103:$P$103</definedName>
    <definedName name="_AMO_SingleObject_748751766_ROM_F0.SEC2.Tabulate_1.SEC2.HDR.Year_2001_Cross_tabular_summary_report_Table_1" hidden="1">'[1]SAS_output ERP 2001 population'!$A$103:$P$103</definedName>
    <definedName name="_AMO_SingleObject_748751766_ROM_F0.SEC2.Tabulate_1.SEC2.HDR.Year_2001_Cross_tabular_summary_report_Table_1_2" localSheetId="1" hidden="1">'[1]SAS_output ERP 2001 population'!$A$105:$P$105</definedName>
    <definedName name="_AMO_SingleObject_748751766_ROM_F0.SEC2.Tabulate_1.SEC2.HDR.Year_2001_Cross_tabular_summary_report_Table_1_2" hidden="1">'[1]SAS_output ERP 2001 population'!$A$105:$P$105</definedName>
    <definedName name="_AMO_SingleObject_748751766_ROM_F0.SEC2.Tabulate_1.SEC2.SEC2.BDY.Year_2001_Cross_tabular_summary_report_Table_1" localSheetId="1" hidden="1">'[1]SAS_output ERP 2001 population'!$D$109:$M$126</definedName>
    <definedName name="_AMO_SingleObject_748751766_ROM_F0.SEC2.Tabulate_1.SEC2.SEC2.BDY.Year_2001_Cross_tabular_summary_report_Table_1" hidden="1">'[1]SAS_output ERP 2001 population'!$D$109:$M$126</definedName>
    <definedName name="_AMO_SingleObject_748751766_ROM_F0.SEC2.Tabulate_1.SEC2.SEC2.HDR.Year_2001_Cross_tabular_summary_report_Table_1" localSheetId="1" hidden="1">'[1]SAS_output ERP 2001 population'!$A$107:$P$107</definedName>
    <definedName name="_AMO_SingleObject_748751766_ROM_F0.SEC2.Tabulate_1.SEC2.SEC2.HDR.Year_2001_Cross_tabular_summary_report_Table_1" hidden="1">'[1]SAS_output ERP 2001 population'!$A$107:$P$107</definedName>
    <definedName name="_AMO_SingleObject_788980313_ROM_F0.SEC2.Tabulate_1.SEC1.BDY.Cross_tabular_summary_report_Table_1" localSheetId="1" hidden="1">'[1]SAS OUTPUT_age std_num'!$A$3:$L$21</definedName>
    <definedName name="_AMO_SingleObject_788980313_ROM_F0.SEC2.Tabulate_1.SEC1.BDY.Cross_tabular_summary_report_Table_1" hidden="1">'[1]SAS OUTPUT_age std_num'!$A$3:$L$21</definedName>
    <definedName name="_AMO_SingleObject_788980313_ROM_F0.SEC2.Tabulate_1.SEC1.FTR.TXT1" localSheetId="1" hidden="1">'[1]SAS OUTPUT_age std_num'!$A$23:$L$23</definedName>
    <definedName name="_AMO_SingleObject_788980313_ROM_F0.SEC2.Tabulate_1.SEC1.FTR.TXT1" hidden="1">'[1]SAS OUTPUT_age std_num'!$A$23:$L$23</definedName>
    <definedName name="_AMO_SingleObject_788980313_ROM_F0.SEC2.Tabulate_1.SEC1.HDR.TXT1" localSheetId="1" hidden="1">'[1]SAS OUTPUT_age std_num'!$A$1:$L$1</definedName>
    <definedName name="_AMO_SingleObject_788980313_ROM_F0.SEC2.Tabulate_1.SEC1.HDR.TXT1" hidden="1">'[1]SAS OUTPUT_age std_num'!$A$1:$L$1</definedName>
    <definedName name="_AMO_SingleObject_910542735_ROM_F0.SEC2.Report_1.SEC1.BDY.Detailed_and_or_summarized_report" localSheetId="69" hidden="1">#REF!</definedName>
    <definedName name="_AMO_SingleObject_910542735_ROM_F0.SEC2.Report_1.SEC1.BDY.Detailed_and_or_summarized_report" localSheetId="60" hidden="1">#REF!</definedName>
    <definedName name="_AMO_SingleObject_910542735_ROM_F0.SEC2.Report_1.SEC1.BDY.Detailed_and_or_summarized_report" localSheetId="2" hidden="1">#REF!</definedName>
    <definedName name="_AMO_SingleObject_910542735_ROM_F0.SEC2.Report_1.SEC1.BDY.Detailed_and_or_summarized_report" localSheetId="17" hidden="1">#REF!</definedName>
    <definedName name="_AMO_SingleObject_910542735_ROM_F0.SEC2.Report_1.SEC1.BDY.Detailed_and_or_summarized_report" localSheetId="18" hidden="1">#REF!</definedName>
    <definedName name="_AMO_SingleObject_910542735_ROM_F0.SEC2.Report_1.SEC1.BDY.Detailed_and_or_summarized_report" localSheetId="19" hidden="1">#REF!</definedName>
    <definedName name="_AMO_SingleObject_910542735_ROM_F0.SEC2.Report_1.SEC1.BDY.Detailed_and_or_summarized_report" localSheetId="26" hidden="1">#REF!</definedName>
    <definedName name="_AMO_SingleObject_910542735_ROM_F0.SEC2.Report_1.SEC1.BDY.Detailed_and_or_summarized_report" localSheetId="4" hidden="1">#REF!</definedName>
    <definedName name="_AMO_SingleObject_910542735_ROM_F0.SEC2.Report_1.SEC1.BDY.Detailed_and_or_summarized_report" localSheetId="5" hidden="1">#REF!</definedName>
    <definedName name="_AMO_SingleObject_910542735_ROM_F0.SEC2.Report_1.SEC1.BDY.Detailed_and_or_summarized_report" hidden="1">#REF!</definedName>
    <definedName name="_AMO_SingleObject_910542735_ROM_F0.SEC2.Report_1.SEC1.HDR.TXT1" localSheetId="69" hidden="1">#REF!</definedName>
    <definedName name="_AMO_SingleObject_910542735_ROM_F0.SEC2.Report_1.SEC1.HDR.TXT1" localSheetId="60" hidden="1">#REF!</definedName>
    <definedName name="_AMO_SingleObject_910542735_ROM_F0.SEC2.Report_1.SEC1.HDR.TXT1" localSheetId="2" hidden="1">#REF!</definedName>
    <definedName name="_AMO_SingleObject_910542735_ROM_F0.SEC2.Report_1.SEC1.HDR.TXT1" localSheetId="17" hidden="1">#REF!</definedName>
    <definedName name="_AMO_SingleObject_910542735_ROM_F0.SEC2.Report_1.SEC1.HDR.TXT1" localSheetId="18" hidden="1">#REF!</definedName>
    <definedName name="_AMO_SingleObject_910542735_ROM_F0.SEC2.Report_1.SEC1.HDR.TXT1" localSheetId="19" hidden="1">#REF!</definedName>
    <definedName name="_AMO_SingleObject_910542735_ROM_F0.SEC2.Report_1.SEC1.HDR.TXT1" localSheetId="26" hidden="1">#REF!</definedName>
    <definedName name="_AMO_SingleObject_910542735_ROM_F0.SEC2.Report_1.SEC1.HDR.TXT1" localSheetId="4" hidden="1">#REF!</definedName>
    <definedName name="_AMO_SingleObject_910542735_ROM_F0.SEC2.Report_1.SEC1.HDR.TXT1" localSheetId="5" hidden="1">#REF!</definedName>
    <definedName name="_AMO_SingleObject_910542735_ROM_F0.SEC2.Report_1.SEC1.HDR.TXT1" hidden="1">#REF!</definedName>
    <definedName name="_AMO_SingleObject_910542735_ROM_F0.SEC2.Report_10.SEC1.BDY.Detailed_and_or_summarized_report" localSheetId="69" hidden="1">#REF!</definedName>
    <definedName name="_AMO_SingleObject_910542735_ROM_F0.SEC2.Report_10.SEC1.BDY.Detailed_and_or_summarized_report" localSheetId="60" hidden="1">#REF!</definedName>
    <definedName name="_AMO_SingleObject_910542735_ROM_F0.SEC2.Report_10.SEC1.BDY.Detailed_and_or_summarized_report" localSheetId="2" hidden="1">#REF!</definedName>
    <definedName name="_AMO_SingleObject_910542735_ROM_F0.SEC2.Report_10.SEC1.BDY.Detailed_and_or_summarized_report" localSheetId="17" hidden="1">#REF!</definedName>
    <definedName name="_AMO_SingleObject_910542735_ROM_F0.SEC2.Report_10.SEC1.BDY.Detailed_and_or_summarized_report" localSheetId="18" hidden="1">#REF!</definedName>
    <definedName name="_AMO_SingleObject_910542735_ROM_F0.SEC2.Report_10.SEC1.BDY.Detailed_and_or_summarized_report" localSheetId="19" hidden="1">#REF!</definedName>
    <definedName name="_AMO_SingleObject_910542735_ROM_F0.SEC2.Report_10.SEC1.BDY.Detailed_and_or_summarized_report" localSheetId="26" hidden="1">#REF!</definedName>
    <definedName name="_AMO_SingleObject_910542735_ROM_F0.SEC2.Report_10.SEC1.BDY.Detailed_and_or_summarized_report" localSheetId="4" hidden="1">#REF!</definedName>
    <definedName name="_AMO_SingleObject_910542735_ROM_F0.SEC2.Report_10.SEC1.BDY.Detailed_and_or_summarized_report" localSheetId="5" hidden="1">#REF!</definedName>
    <definedName name="_AMO_SingleObject_910542735_ROM_F0.SEC2.Report_10.SEC1.BDY.Detailed_and_or_summarized_report" hidden="1">#REF!</definedName>
    <definedName name="_AMO_SingleObject_910542735_ROM_F0.SEC2.Report_10.SEC1.HDR.TXT1" localSheetId="69" hidden="1">#REF!</definedName>
    <definedName name="_AMO_SingleObject_910542735_ROM_F0.SEC2.Report_10.SEC1.HDR.TXT1" localSheetId="60" hidden="1">#REF!</definedName>
    <definedName name="_AMO_SingleObject_910542735_ROM_F0.SEC2.Report_10.SEC1.HDR.TXT1" localSheetId="2" hidden="1">#REF!</definedName>
    <definedName name="_AMO_SingleObject_910542735_ROM_F0.SEC2.Report_10.SEC1.HDR.TXT1" localSheetId="17" hidden="1">#REF!</definedName>
    <definedName name="_AMO_SingleObject_910542735_ROM_F0.SEC2.Report_10.SEC1.HDR.TXT1" localSheetId="18" hidden="1">#REF!</definedName>
    <definedName name="_AMO_SingleObject_910542735_ROM_F0.SEC2.Report_10.SEC1.HDR.TXT1" localSheetId="19" hidden="1">#REF!</definedName>
    <definedName name="_AMO_SingleObject_910542735_ROM_F0.SEC2.Report_10.SEC1.HDR.TXT1" localSheetId="26" hidden="1">#REF!</definedName>
    <definedName name="_AMO_SingleObject_910542735_ROM_F0.SEC2.Report_10.SEC1.HDR.TXT1" localSheetId="4" hidden="1">#REF!</definedName>
    <definedName name="_AMO_SingleObject_910542735_ROM_F0.SEC2.Report_10.SEC1.HDR.TXT1" localSheetId="5" hidden="1">#REF!</definedName>
    <definedName name="_AMO_SingleObject_910542735_ROM_F0.SEC2.Report_10.SEC1.HDR.TXT1" hidden="1">#REF!</definedName>
    <definedName name="_AMO_SingleObject_910542735_ROM_F0.SEC2.Report_11.SEC1.BDY.Detailed_and_or_summarized_report" localSheetId="69" hidden="1">#REF!</definedName>
    <definedName name="_AMO_SingleObject_910542735_ROM_F0.SEC2.Report_11.SEC1.BDY.Detailed_and_or_summarized_report" localSheetId="60" hidden="1">#REF!</definedName>
    <definedName name="_AMO_SingleObject_910542735_ROM_F0.SEC2.Report_11.SEC1.BDY.Detailed_and_or_summarized_report" localSheetId="2" hidden="1">#REF!</definedName>
    <definedName name="_AMO_SingleObject_910542735_ROM_F0.SEC2.Report_11.SEC1.BDY.Detailed_and_or_summarized_report" localSheetId="17" hidden="1">#REF!</definedName>
    <definedName name="_AMO_SingleObject_910542735_ROM_F0.SEC2.Report_11.SEC1.BDY.Detailed_and_or_summarized_report" localSheetId="18" hidden="1">#REF!</definedName>
    <definedName name="_AMO_SingleObject_910542735_ROM_F0.SEC2.Report_11.SEC1.BDY.Detailed_and_or_summarized_report" localSheetId="19" hidden="1">#REF!</definedName>
    <definedName name="_AMO_SingleObject_910542735_ROM_F0.SEC2.Report_11.SEC1.BDY.Detailed_and_or_summarized_report" localSheetId="26" hidden="1">#REF!</definedName>
    <definedName name="_AMO_SingleObject_910542735_ROM_F0.SEC2.Report_11.SEC1.BDY.Detailed_and_or_summarized_report" localSheetId="4" hidden="1">#REF!</definedName>
    <definedName name="_AMO_SingleObject_910542735_ROM_F0.SEC2.Report_11.SEC1.BDY.Detailed_and_or_summarized_report" localSheetId="5" hidden="1">#REF!</definedName>
    <definedName name="_AMO_SingleObject_910542735_ROM_F0.SEC2.Report_11.SEC1.BDY.Detailed_and_or_summarized_report" hidden="1">#REF!</definedName>
    <definedName name="_AMO_SingleObject_910542735_ROM_F0.SEC2.Report_11.SEC1.HDR.TXT1" localSheetId="69" hidden="1">#REF!</definedName>
    <definedName name="_AMO_SingleObject_910542735_ROM_F0.SEC2.Report_11.SEC1.HDR.TXT1" localSheetId="60" hidden="1">#REF!</definedName>
    <definedName name="_AMO_SingleObject_910542735_ROM_F0.SEC2.Report_11.SEC1.HDR.TXT1" localSheetId="2" hidden="1">#REF!</definedName>
    <definedName name="_AMO_SingleObject_910542735_ROM_F0.SEC2.Report_11.SEC1.HDR.TXT1" localSheetId="17" hidden="1">#REF!</definedName>
    <definedName name="_AMO_SingleObject_910542735_ROM_F0.SEC2.Report_11.SEC1.HDR.TXT1" localSheetId="18" hidden="1">#REF!</definedName>
    <definedName name="_AMO_SingleObject_910542735_ROM_F0.SEC2.Report_11.SEC1.HDR.TXT1" localSheetId="19" hidden="1">#REF!</definedName>
    <definedName name="_AMO_SingleObject_910542735_ROM_F0.SEC2.Report_11.SEC1.HDR.TXT1" localSheetId="26" hidden="1">#REF!</definedName>
    <definedName name="_AMO_SingleObject_910542735_ROM_F0.SEC2.Report_11.SEC1.HDR.TXT1" localSheetId="4" hidden="1">#REF!</definedName>
    <definedName name="_AMO_SingleObject_910542735_ROM_F0.SEC2.Report_11.SEC1.HDR.TXT1" localSheetId="5" hidden="1">#REF!</definedName>
    <definedName name="_AMO_SingleObject_910542735_ROM_F0.SEC2.Report_11.SEC1.HDR.TXT1" hidden="1">#REF!</definedName>
    <definedName name="_AMO_SingleObject_910542735_ROM_F0.SEC2.Report_12.SEC1.BDY.Detailed_and_or_summarized_report" localSheetId="69" hidden="1">#REF!</definedName>
    <definedName name="_AMO_SingleObject_910542735_ROM_F0.SEC2.Report_12.SEC1.BDY.Detailed_and_or_summarized_report" localSheetId="60" hidden="1">#REF!</definedName>
    <definedName name="_AMO_SingleObject_910542735_ROM_F0.SEC2.Report_12.SEC1.BDY.Detailed_and_or_summarized_report" localSheetId="2" hidden="1">#REF!</definedName>
    <definedName name="_AMO_SingleObject_910542735_ROM_F0.SEC2.Report_12.SEC1.BDY.Detailed_and_or_summarized_report" localSheetId="17" hidden="1">#REF!</definedName>
    <definedName name="_AMO_SingleObject_910542735_ROM_F0.SEC2.Report_12.SEC1.BDY.Detailed_and_or_summarized_report" localSheetId="18" hidden="1">#REF!</definedName>
    <definedName name="_AMO_SingleObject_910542735_ROM_F0.SEC2.Report_12.SEC1.BDY.Detailed_and_or_summarized_report" localSheetId="19" hidden="1">#REF!</definedName>
    <definedName name="_AMO_SingleObject_910542735_ROM_F0.SEC2.Report_12.SEC1.BDY.Detailed_and_or_summarized_report" localSheetId="26" hidden="1">#REF!</definedName>
    <definedName name="_AMO_SingleObject_910542735_ROM_F0.SEC2.Report_12.SEC1.BDY.Detailed_and_or_summarized_report" localSheetId="4" hidden="1">#REF!</definedName>
    <definedName name="_AMO_SingleObject_910542735_ROM_F0.SEC2.Report_12.SEC1.BDY.Detailed_and_or_summarized_report" localSheetId="5" hidden="1">#REF!</definedName>
    <definedName name="_AMO_SingleObject_910542735_ROM_F0.SEC2.Report_12.SEC1.BDY.Detailed_and_or_summarized_report" hidden="1">#REF!</definedName>
    <definedName name="_AMO_SingleObject_910542735_ROM_F0.SEC2.Report_12.SEC1.HDR.TXT1" localSheetId="69" hidden="1">#REF!</definedName>
    <definedName name="_AMO_SingleObject_910542735_ROM_F0.SEC2.Report_12.SEC1.HDR.TXT1" localSheetId="60" hidden="1">#REF!</definedName>
    <definedName name="_AMO_SingleObject_910542735_ROM_F0.SEC2.Report_12.SEC1.HDR.TXT1" localSheetId="2" hidden="1">#REF!</definedName>
    <definedName name="_AMO_SingleObject_910542735_ROM_F0.SEC2.Report_12.SEC1.HDR.TXT1" localSheetId="17" hidden="1">#REF!</definedName>
    <definedName name="_AMO_SingleObject_910542735_ROM_F0.SEC2.Report_12.SEC1.HDR.TXT1" localSheetId="18" hidden="1">#REF!</definedName>
    <definedName name="_AMO_SingleObject_910542735_ROM_F0.SEC2.Report_12.SEC1.HDR.TXT1" localSheetId="19" hidden="1">#REF!</definedName>
    <definedName name="_AMO_SingleObject_910542735_ROM_F0.SEC2.Report_12.SEC1.HDR.TXT1" localSheetId="26" hidden="1">#REF!</definedName>
    <definedName name="_AMO_SingleObject_910542735_ROM_F0.SEC2.Report_12.SEC1.HDR.TXT1" localSheetId="4" hidden="1">#REF!</definedName>
    <definedName name="_AMO_SingleObject_910542735_ROM_F0.SEC2.Report_12.SEC1.HDR.TXT1" localSheetId="5" hidden="1">#REF!</definedName>
    <definedName name="_AMO_SingleObject_910542735_ROM_F0.SEC2.Report_12.SEC1.HDR.TXT1" hidden="1">#REF!</definedName>
    <definedName name="_AMO_SingleObject_910542735_ROM_F0.SEC2.Report_13.SEC1.BDY.Detailed_and_or_summarized_report" localSheetId="69" hidden="1">#REF!</definedName>
    <definedName name="_AMO_SingleObject_910542735_ROM_F0.SEC2.Report_13.SEC1.BDY.Detailed_and_or_summarized_report" localSheetId="60" hidden="1">#REF!</definedName>
    <definedName name="_AMO_SingleObject_910542735_ROM_F0.SEC2.Report_13.SEC1.BDY.Detailed_and_or_summarized_report" localSheetId="2" hidden="1">#REF!</definedName>
    <definedName name="_AMO_SingleObject_910542735_ROM_F0.SEC2.Report_13.SEC1.BDY.Detailed_and_or_summarized_report" localSheetId="17" hidden="1">#REF!</definedName>
    <definedName name="_AMO_SingleObject_910542735_ROM_F0.SEC2.Report_13.SEC1.BDY.Detailed_and_or_summarized_report" localSheetId="18" hidden="1">#REF!</definedName>
    <definedName name="_AMO_SingleObject_910542735_ROM_F0.SEC2.Report_13.SEC1.BDY.Detailed_and_or_summarized_report" localSheetId="19" hidden="1">#REF!</definedName>
    <definedName name="_AMO_SingleObject_910542735_ROM_F0.SEC2.Report_13.SEC1.BDY.Detailed_and_or_summarized_report" localSheetId="26" hidden="1">#REF!</definedName>
    <definedName name="_AMO_SingleObject_910542735_ROM_F0.SEC2.Report_13.SEC1.BDY.Detailed_and_or_summarized_report" localSheetId="4" hidden="1">#REF!</definedName>
    <definedName name="_AMO_SingleObject_910542735_ROM_F0.SEC2.Report_13.SEC1.BDY.Detailed_and_or_summarized_report" localSheetId="5" hidden="1">#REF!</definedName>
    <definedName name="_AMO_SingleObject_910542735_ROM_F0.SEC2.Report_13.SEC1.BDY.Detailed_and_or_summarized_report" hidden="1">#REF!</definedName>
    <definedName name="_AMO_SingleObject_910542735_ROM_F0.SEC2.Report_13.SEC1.HDR.TXT1" localSheetId="69" hidden="1">#REF!</definedName>
    <definedName name="_AMO_SingleObject_910542735_ROM_F0.SEC2.Report_13.SEC1.HDR.TXT1" localSheetId="60" hidden="1">#REF!</definedName>
    <definedName name="_AMO_SingleObject_910542735_ROM_F0.SEC2.Report_13.SEC1.HDR.TXT1" localSheetId="2" hidden="1">#REF!</definedName>
    <definedName name="_AMO_SingleObject_910542735_ROM_F0.SEC2.Report_13.SEC1.HDR.TXT1" localSheetId="17" hidden="1">#REF!</definedName>
    <definedName name="_AMO_SingleObject_910542735_ROM_F0.SEC2.Report_13.SEC1.HDR.TXT1" localSheetId="18" hidden="1">#REF!</definedName>
    <definedName name="_AMO_SingleObject_910542735_ROM_F0.SEC2.Report_13.SEC1.HDR.TXT1" localSheetId="19" hidden="1">#REF!</definedName>
    <definedName name="_AMO_SingleObject_910542735_ROM_F0.SEC2.Report_13.SEC1.HDR.TXT1" localSheetId="26" hidden="1">#REF!</definedName>
    <definedName name="_AMO_SingleObject_910542735_ROM_F0.SEC2.Report_13.SEC1.HDR.TXT1" localSheetId="4" hidden="1">#REF!</definedName>
    <definedName name="_AMO_SingleObject_910542735_ROM_F0.SEC2.Report_13.SEC1.HDR.TXT1" localSheetId="5" hidden="1">#REF!</definedName>
    <definedName name="_AMO_SingleObject_910542735_ROM_F0.SEC2.Report_13.SEC1.HDR.TXT1" hidden="1">#REF!</definedName>
    <definedName name="_AMO_SingleObject_910542735_ROM_F0.SEC2.Report_14.SEC1.BDY.Detailed_and_or_summarized_report" localSheetId="69" hidden="1">#REF!</definedName>
    <definedName name="_AMO_SingleObject_910542735_ROM_F0.SEC2.Report_14.SEC1.BDY.Detailed_and_or_summarized_report" localSheetId="60" hidden="1">#REF!</definedName>
    <definedName name="_AMO_SingleObject_910542735_ROM_F0.SEC2.Report_14.SEC1.BDY.Detailed_and_or_summarized_report" localSheetId="2" hidden="1">#REF!</definedName>
    <definedName name="_AMO_SingleObject_910542735_ROM_F0.SEC2.Report_14.SEC1.BDY.Detailed_and_or_summarized_report" localSheetId="17" hidden="1">#REF!</definedName>
    <definedName name="_AMO_SingleObject_910542735_ROM_F0.SEC2.Report_14.SEC1.BDY.Detailed_and_or_summarized_report" localSheetId="18" hidden="1">#REF!</definedName>
    <definedName name="_AMO_SingleObject_910542735_ROM_F0.SEC2.Report_14.SEC1.BDY.Detailed_and_or_summarized_report" localSheetId="19" hidden="1">#REF!</definedName>
    <definedName name="_AMO_SingleObject_910542735_ROM_F0.SEC2.Report_14.SEC1.BDY.Detailed_and_or_summarized_report" localSheetId="26" hidden="1">#REF!</definedName>
    <definedName name="_AMO_SingleObject_910542735_ROM_F0.SEC2.Report_14.SEC1.BDY.Detailed_and_or_summarized_report" localSheetId="4" hidden="1">#REF!</definedName>
    <definedName name="_AMO_SingleObject_910542735_ROM_F0.SEC2.Report_14.SEC1.BDY.Detailed_and_or_summarized_report" localSheetId="5" hidden="1">#REF!</definedName>
    <definedName name="_AMO_SingleObject_910542735_ROM_F0.SEC2.Report_14.SEC1.BDY.Detailed_and_or_summarized_report" hidden="1">#REF!</definedName>
    <definedName name="_AMO_SingleObject_910542735_ROM_F0.SEC2.Report_14.SEC1.HDR.TXT1" localSheetId="69" hidden="1">#REF!</definedName>
    <definedName name="_AMO_SingleObject_910542735_ROM_F0.SEC2.Report_14.SEC1.HDR.TXT1" localSheetId="60" hidden="1">#REF!</definedName>
    <definedName name="_AMO_SingleObject_910542735_ROM_F0.SEC2.Report_14.SEC1.HDR.TXT1" localSheetId="2" hidden="1">#REF!</definedName>
    <definedName name="_AMO_SingleObject_910542735_ROM_F0.SEC2.Report_14.SEC1.HDR.TXT1" localSheetId="17" hidden="1">#REF!</definedName>
    <definedName name="_AMO_SingleObject_910542735_ROM_F0.SEC2.Report_14.SEC1.HDR.TXT1" localSheetId="18" hidden="1">#REF!</definedName>
    <definedName name="_AMO_SingleObject_910542735_ROM_F0.SEC2.Report_14.SEC1.HDR.TXT1" localSheetId="19" hidden="1">#REF!</definedName>
    <definedName name="_AMO_SingleObject_910542735_ROM_F0.SEC2.Report_14.SEC1.HDR.TXT1" localSheetId="26" hidden="1">#REF!</definedName>
    <definedName name="_AMO_SingleObject_910542735_ROM_F0.SEC2.Report_14.SEC1.HDR.TXT1" localSheetId="4" hidden="1">#REF!</definedName>
    <definedName name="_AMO_SingleObject_910542735_ROM_F0.SEC2.Report_14.SEC1.HDR.TXT1" localSheetId="5" hidden="1">#REF!</definedName>
    <definedName name="_AMO_SingleObject_910542735_ROM_F0.SEC2.Report_14.SEC1.HDR.TXT1" hidden="1">#REF!</definedName>
    <definedName name="_AMO_SingleObject_910542735_ROM_F0.SEC2.Report_2.SEC1.BDY.Detailed_and_or_summarized_report" localSheetId="69" hidden="1">#REF!</definedName>
    <definedName name="_AMO_SingleObject_910542735_ROM_F0.SEC2.Report_2.SEC1.BDY.Detailed_and_or_summarized_report" localSheetId="60" hidden="1">#REF!</definedName>
    <definedName name="_AMO_SingleObject_910542735_ROM_F0.SEC2.Report_2.SEC1.BDY.Detailed_and_or_summarized_report" localSheetId="2" hidden="1">#REF!</definedName>
    <definedName name="_AMO_SingleObject_910542735_ROM_F0.SEC2.Report_2.SEC1.BDY.Detailed_and_or_summarized_report" localSheetId="17" hidden="1">#REF!</definedName>
    <definedName name="_AMO_SingleObject_910542735_ROM_F0.SEC2.Report_2.SEC1.BDY.Detailed_and_or_summarized_report" localSheetId="18" hidden="1">#REF!</definedName>
    <definedName name="_AMO_SingleObject_910542735_ROM_F0.SEC2.Report_2.SEC1.BDY.Detailed_and_or_summarized_report" localSheetId="19" hidden="1">#REF!</definedName>
    <definedName name="_AMO_SingleObject_910542735_ROM_F0.SEC2.Report_2.SEC1.BDY.Detailed_and_or_summarized_report" localSheetId="26" hidden="1">#REF!</definedName>
    <definedName name="_AMO_SingleObject_910542735_ROM_F0.SEC2.Report_2.SEC1.BDY.Detailed_and_or_summarized_report" localSheetId="4" hidden="1">#REF!</definedName>
    <definedName name="_AMO_SingleObject_910542735_ROM_F0.SEC2.Report_2.SEC1.BDY.Detailed_and_or_summarized_report" localSheetId="5" hidden="1">#REF!</definedName>
    <definedName name="_AMO_SingleObject_910542735_ROM_F0.SEC2.Report_2.SEC1.BDY.Detailed_and_or_summarized_report" hidden="1">#REF!</definedName>
    <definedName name="_AMO_SingleObject_910542735_ROM_F0.SEC2.Report_2.SEC1.HDR.TXT1" localSheetId="69" hidden="1">#REF!</definedName>
    <definedName name="_AMO_SingleObject_910542735_ROM_F0.SEC2.Report_2.SEC1.HDR.TXT1" localSheetId="60" hidden="1">#REF!</definedName>
    <definedName name="_AMO_SingleObject_910542735_ROM_F0.SEC2.Report_2.SEC1.HDR.TXT1" localSheetId="2" hidden="1">#REF!</definedName>
    <definedName name="_AMO_SingleObject_910542735_ROM_F0.SEC2.Report_2.SEC1.HDR.TXT1" localSheetId="17" hidden="1">#REF!</definedName>
    <definedName name="_AMO_SingleObject_910542735_ROM_F0.SEC2.Report_2.SEC1.HDR.TXT1" localSheetId="18" hidden="1">#REF!</definedName>
    <definedName name="_AMO_SingleObject_910542735_ROM_F0.SEC2.Report_2.SEC1.HDR.TXT1" localSheetId="19" hidden="1">#REF!</definedName>
    <definedName name="_AMO_SingleObject_910542735_ROM_F0.SEC2.Report_2.SEC1.HDR.TXT1" localSheetId="26" hidden="1">#REF!</definedName>
    <definedName name="_AMO_SingleObject_910542735_ROM_F0.SEC2.Report_2.SEC1.HDR.TXT1" localSheetId="4" hidden="1">#REF!</definedName>
    <definedName name="_AMO_SingleObject_910542735_ROM_F0.SEC2.Report_2.SEC1.HDR.TXT1" localSheetId="5" hidden="1">#REF!</definedName>
    <definedName name="_AMO_SingleObject_910542735_ROM_F0.SEC2.Report_2.SEC1.HDR.TXT1" hidden="1">#REF!</definedName>
    <definedName name="_AMO_SingleObject_910542735_ROM_F0.SEC2.Report_3.SEC1.BDY.Detailed_and_or_summarized_report" localSheetId="69" hidden="1">#REF!</definedName>
    <definedName name="_AMO_SingleObject_910542735_ROM_F0.SEC2.Report_3.SEC1.BDY.Detailed_and_or_summarized_report" localSheetId="60" hidden="1">#REF!</definedName>
    <definedName name="_AMO_SingleObject_910542735_ROM_F0.SEC2.Report_3.SEC1.BDY.Detailed_and_or_summarized_report" localSheetId="2" hidden="1">#REF!</definedName>
    <definedName name="_AMO_SingleObject_910542735_ROM_F0.SEC2.Report_3.SEC1.BDY.Detailed_and_or_summarized_report" localSheetId="17" hidden="1">#REF!</definedName>
    <definedName name="_AMO_SingleObject_910542735_ROM_F0.SEC2.Report_3.SEC1.BDY.Detailed_and_or_summarized_report" localSheetId="18" hidden="1">#REF!</definedName>
    <definedName name="_AMO_SingleObject_910542735_ROM_F0.SEC2.Report_3.SEC1.BDY.Detailed_and_or_summarized_report" localSheetId="19" hidden="1">#REF!</definedName>
    <definedName name="_AMO_SingleObject_910542735_ROM_F0.SEC2.Report_3.SEC1.BDY.Detailed_and_or_summarized_report" localSheetId="26" hidden="1">#REF!</definedName>
    <definedName name="_AMO_SingleObject_910542735_ROM_F0.SEC2.Report_3.SEC1.BDY.Detailed_and_or_summarized_report" localSheetId="4" hidden="1">#REF!</definedName>
    <definedName name="_AMO_SingleObject_910542735_ROM_F0.SEC2.Report_3.SEC1.BDY.Detailed_and_or_summarized_report" localSheetId="5" hidden="1">#REF!</definedName>
    <definedName name="_AMO_SingleObject_910542735_ROM_F0.SEC2.Report_3.SEC1.BDY.Detailed_and_or_summarized_report" hidden="1">#REF!</definedName>
    <definedName name="_AMO_SingleObject_910542735_ROM_F0.SEC2.Report_3.SEC1.HDR.TXT1" localSheetId="69" hidden="1">#REF!</definedName>
    <definedName name="_AMO_SingleObject_910542735_ROM_F0.SEC2.Report_3.SEC1.HDR.TXT1" localSheetId="60" hidden="1">#REF!</definedName>
    <definedName name="_AMO_SingleObject_910542735_ROM_F0.SEC2.Report_3.SEC1.HDR.TXT1" localSheetId="2" hidden="1">#REF!</definedName>
    <definedName name="_AMO_SingleObject_910542735_ROM_F0.SEC2.Report_3.SEC1.HDR.TXT1" localSheetId="17" hidden="1">#REF!</definedName>
    <definedName name="_AMO_SingleObject_910542735_ROM_F0.SEC2.Report_3.SEC1.HDR.TXT1" localSheetId="18" hidden="1">#REF!</definedName>
    <definedName name="_AMO_SingleObject_910542735_ROM_F0.SEC2.Report_3.SEC1.HDR.TXT1" localSheetId="19" hidden="1">#REF!</definedName>
    <definedName name="_AMO_SingleObject_910542735_ROM_F0.SEC2.Report_3.SEC1.HDR.TXT1" localSheetId="26" hidden="1">#REF!</definedName>
    <definedName name="_AMO_SingleObject_910542735_ROM_F0.SEC2.Report_3.SEC1.HDR.TXT1" localSheetId="4" hidden="1">#REF!</definedName>
    <definedName name="_AMO_SingleObject_910542735_ROM_F0.SEC2.Report_3.SEC1.HDR.TXT1" localSheetId="5" hidden="1">#REF!</definedName>
    <definedName name="_AMO_SingleObject_910542735_ROM_F0.SEC2.Report_3.SEC1.HDR.TXT1" hidden="1">#REF!</definedName>
    <definedName name="_AMO_SingleObject_910542735_ROM_F0.SEC2.Report_4.SEC1.BDY.Detailed_and_or_summarized_report" localSheetId="69" hidden="1">#REF!</definedName>
    <definedName name="_AMO_SingleObject_910542735_ROM_F0.SEC2.Report_4.SEC1.BDY.Detailed_and_or_summarized_report" localSheetId="60" hidden="1">#REF!</definedName>
    <definedName name="_AMO_SingleObject_910542735_ROM_F0.SEC2.Report_4.SEC1.BDY.Detailed_and_or_summarized_report" localSheetId="2" hidden="1">#REF!</definedName>
    <definedName name="_AMO_SingleObject_910542735_ROM_F0.SEC2.Report_4.SEC1.BDY.Detailed_and_or_summarized_report" localSheetId="17" hidden="1">#REF!</definedName>
    <definedName name="_AMO_SingleObject_910542735_ROM_F0.SEC2.Report_4.SEC1.BDY.Detailed_and_or_summarized_report" localSheetId="18" hidden="1">#REF!</definedName>
    <definedName name="_AMO_SingleObject_910542735_ROM_F0.SEC2.Report_4.SEC1.BDY.Detailed_and_or_summarized_report" localSheetId="19" hidden="1">#REF!</definedName>
    <definedName name="_AMO_SingleObject_910542735_ROM_F0.SEC2.Report_4.SEC1.BDY.Detailed_and_or_summarized_report" localSheetId="26" hidden="1">#REF!</definedName>
    <definedName name="_AMO_SingleObject_910542735_ROM_F0.SEC2.Report_4.SEC1.BDY.Detailed_and_or_summarized_report" localSheetId="4" hidden="1">#REF!</definedName>
    <definedName name="_AMO_SingleObject_910542735_ROM_F0.SEC2.Report_4.SEC1.BDY.Detailed_and_or_summarized_report" localSheetId="5" hidden="1">#REF!</definedName>
    <definedName name="_AMO_SingleObject_910542735_ROM_F0.SEC2.Report_4.SEC1.BDY.Detailed_and_or_summarized_report" hidden="1">#REF!</definedName>
    <definedName name="_AMO_SingleObject_910542735_ROM_F0.SEC2.Report_4.SEC1.HDR.TXT1" localSheetId="69" hidden="1">#REF!</definedName>
    <definedName name="_AMO_SingleObject_910542735_ROM_F0.SEC2.Report_4.SEC1.HDR.TXT1" localSheetId="60" hidden="1">#REF!</definedName>
    <definedName name="_AMO_SingleObject_910542735_ROM_F0.SEC2.Report_4.SEC1.HDR.TXT1" localSheetId="2" hidden="1">#REF!</definedName>
    <definedName name="_AMO_SingleObject_910542735_ROM_F0.SEC2.Report_4.SEC1.HDR.TXT1" localSheetId="17" hidden="1">#REF!</definedName>
    <definedName name="_AMO_SingleObject_910542735_ROM_F0.SEC2.Report_4.SEC1.HDR.TXT1" localSheetId="18" hidden="1">#REF!</definedName>
    <definedName name="_AMO_SingleObject_910542735_ROM_F0.SEC2.Report_4.SEC1.HDR.TXT1" localSheetId="19" hidden="1">#REF!</definedName>
    <definedName name="_AMO_SingleObject_910542735_ROM_F0.SEC2.Report_4.SEC1.HDR.TXT1" localSheetId="26" hidden="1">#REF!</definedName>
    <definedName name="_AMO_SingleObject_910542735_ROM_F0.SEC2.Report_4.SEC1.HDR.TXT1" localSheetId="4" hidden="1">#REF!</definedName>
    <definedName name="_AMO_SingleObject_910542735_ROM_F0.SEC2.Report_4.SEC1.HDR.TXT1" localSheetId="5" hidden="1">#REF!</definedName>
    <definedName name="_AMO_SingleObject_910542735_ROM_F0.SEC2.Report_4.SEC1.HDR.TXT1" hidden="1">#REF!</definedName>
    <definedName name="_AMO_SingleObject_910542735_ROM_F0.SEC2.Report_5.SEC1.BDY.Detailed_and_or_summarized_report" localSheetId="69" hidden="1">#REF!</definedName>
    <definedName name="_AMO_SingleObject_910542735_ROM_F0.SEC2.Report_5.SEC1.BDY.Detailed_and_or_summarized_report" localSheetId="60" hidden="1">#REF!</definedName>
    <definedName name="_AMO_SingleObject_910542735_ROM_F0.SEC2.Report_5.SEC1.BDY.Detailed_and_or_summarized_report" localSheetId="2" hidden="1">#REF!</definedName>
    <definedName name="_AMO_SingleObject_910542735_ROM_F0.SEC2.Report_5.SEC1.BDY.Detailed_and_or_summarized_report" localSheetId="17" hidden="1">#REF!</definedName>
    <definedName name="_AMO_SingleObject_910542735_ROM_F0.SEC2.Report_5.SEC1.BDY.Detailed_and_or_summarized_report" localSheetId="18" hidden="1">#REF!</definedName>
    <definedName name="_AMO_SingleObject_910542735_ROM_F0.SEC2.Report_5.SEC1.BDY.Detailed_and_or_summarized_report" localSheetId="19" hidden="1">#REF!</definedName>
    <definedName name="_AMO_SingleObject_910542735_ROM_F0.SEC2.Report_5.SEC1.BDY.Detailed_and_or_summarized_report" localSheetId="26" hidden="1">#REF!</definedName>
    <definedName name="_AMO_SingleObject_910542735_ROM_F0.SEC2.Report_5.SEC1.BDY.Detailed_and_or_summarized_report" localSheetId="4" hidden="1">#REF!</definedName>
    <definedName name="_AMO_SingleObject_910542735_ROM_F0.SEC2.Report_5.SEC1.BDY.Detailed_and_or_summarized_report" localSheetId="5" hidden="1">#REF!</definedName>
    <definedName name="_AMO_SingleObject_910542735_ROM_F0.SEC2.Report_5.SEC1.BDY.Detailed_and_or_summarized_report" hidden="1">#REF!</definedName>
    <definedName name="_AMO_SingleObject_910542735_ROM_F0.SEC2.Report_5.SEC1.HDR.TXT1" localSheetId="69" hidden="1">#REF!</definedName>
    <definedName name="_AMO_SingleObject_910542735_ROM_F0.SEC2.Report_5.SEC1.HDR.TXT1" localSheetId="60" hidden="1">#REF!</definedName>
    <definedName name="_AMO_SingleObject_910542735_ROM_F0.SEC2.Report_5.SEC1.HDR.TXT1" localSheetId="2" hidden="1">#REF!</definedName>
    <definedName name="_AMO_SingleObject_910542735_ROM_F0.SEC2.Report_5.SEC1.HDR.TXT1" localSheetId="17" hidden="1">#REF!</definedName>
    <definedName name="_AMO_SingleObject_910542735_ROM_F0.SEC2.Report_5.SEC1.HDR.TXT1" localSheetId="18" hidden="1">#REF!</definedName>
    <definedName name="_AMO_SingleObject_910542735_ROM_F0.SEC2.Report_5.SEC1.HDR.TXT1" localSheetId="19" hidden="1">#REF!</definedName>
    <definedName name="_AMO_SingleObject_910542735_ROM_F0.SEC2.Report_5.SEC1.HDR.TXT1" localSheetId="26" hidden="1">#REF!</definedName>
    <definedName name="_AMO_SingleObject_910542735_ROM_F0.SEC2.Report_5.SEC1.HDR.TXT1" localSheetId="4" hidden="1">#REF!</definedName>
    <definedName name="_AMO_SingleObject_910542735_ROM_F0.SEC2.Report_5.SEC1.HDR.TXT1" localSheetId="5" hidden="1">#REF!</definedName>
    <definedName name="_AMO_SingleObject_910542735_ROM_F0.SEC2.Report_5.SEC1.HDR.TXT1" hidden="1">#REF!</definedName>
    <definedName name="_AMO_SingleObject_910542735_ROM_F0.SEC2.Report_6.SEC1.BDY.Detailed_and_or_summarized_report" localSheetId="69" hidden="1">#REF!</definedName>
    <definedName name="_AMO_SingleObject_910542735_ROM_F0.SEC2.Report_6.SEC1.BDY.Detailed_and_or_summarized_report" localSheetId="60" hidden="1">#REF!</definedName>
    <definedName name="_AMO_SingleObject_910542735_ROM_F0.SEC2.Report_6.SEC1.BDY.Detailed_and_or_summarized_report" localSheetId="2" hidden="1">#REF!</definedName>
    <definedName name="_AMO_SingleObject_910542735_ROM_F0.SEC2.Report_6.SEC1.BDY.Detailed_and_or_summarized_report" localSheetId="17" hidden="1">#REF!</definedName>
    <definedName name="_AMO_SingleObject_910542735_ROM_F0.SEC2.Report_6.SEC1.BDY.Detailed_and_or_summarized_report" localSheetId="18" hidden="1">#REF!</definedName>
    <definedName name="_AMO_SingleObject_910542735_ROM_F0.SEC2.Report_6.SEC1.BDY.Detailed_and_or_summarized_report" localSheetId="19" hidden="1">#REF!</definedName>
    <definedName name="_AMO_SingleObject_910542735_ROM_F0.SEC2.Report_6.SEC1.BDY.Detailed_and_or_summarized_report" localSheetId="26" hidden="1">#REF!</definedName>
    <definedName name="_AMO_SingleObject_910542735_ROM_F0.SEC2.Report_6.SEC1.BDY.Detailed_and_or_summarized_report" localSheetId="4" hidden="1">#REF!</definedName>
    <definedName name="_AMO_SingleObject_910542735_ROM_F0.SEC2.Report_6.SEC1.BDY.Detailed_and_or_summarized_report" localSheetId="5" hidden="1">#REF!</definedName>
    <definedName name="_AMO_SingleObject_910542735_ROM_F0.SEC2.Report_6.SEC1.BDY.Detailed_and_or_summarized_report" hidden="1">#REF!</definedName>
    <definedName name="_AMO_SingleObject_910542735_ROM_F0.SEC2.Report_6.SEC1.HDR.TXT1" localSheetId="69" hidden="1">#REF!</definedName>
    <definedName name="_AMO_SingleObject_910542735_ROM_F0.SEC2.Report_6.SEC1.HDR.TXT1" localSheetId="60" hidden="1">#REF!</definedName>
    <definedName name="_AMO_SingleObject_910542735_ROM_F0.SEC2.Report_6.SEC1.HDR.TXT1" localSheetId="2" hidden="1">#REF!</definedName>
    <definedName name="_AMO_SingleObject_910542735_ROM_F0.SEC2.Report_6.SEC1.HDR.TXT1" localSheetId="17" hidden="1">#REF!</definedName>
    <definedName name="_AMO_SingleObject_910542735_ROM_F0.SEC2.Report_6.SEC1.HDR.TXT1" localSheetId="18" hidden="1">#REF!</definedName>
    <definedName name="_AMO_SingleObject_910542735_ROM_F0.SEC2.Report_6.SEC1.HDR.TXT1" localSheetId="19" hidden="1">#REF!</definedName>
    <definedName name="_AMO_SingleObject_910542735_ROM_F0.SEC2.Report_6.SEC1.HDR.TXT1" localSheetId="26" hidden="1">#REF!</definedName>
    <definedName name="_AMO_SingleObject_910542735_ROM_F0.SEC2.Report_6.SEC1.HDR.TXT1" localSheetId="4" hidden="1">#REF!</definedName>
    <definedName name="_AMO_SingleObject_910542735_ROM_F0.SEC2.Report_6.SEC1.HDR.TXT1" localSheetId="5" hidden="1">#REF!</definedName>
    <definedName name="_AMO_SingleObject_910542735_ROM_F0.SEC2.Report_6.SEC1.HDR.TXT1" hidden="1">#REF!</definedName>
    <definedName name="_AMO_SingleObject_910542735_ROM_F0.SEC2.Report_7.SEC1.BDY.Detailed_and_or_summarized_report" localSheetId="69" hidden="1">#REF!</definedName>
    <definedName name="_AMO_SingleObject_910542735_ROM_F0.SEC2.Report_7.SEC1.BDY.Detailed_and_or_summarized_report" localSheetId="60" hidden="1">#REF!</definedName>
    <definedName name="_AMO_SingleObject_910542735_ROM_F0.SEC2.Report_7.SEC1.BDY.Detailed_and_or_summarized_report" localSheetId="2" hidden="1">#REF!</definedName>
    <definedName name="_AMO_SingleObject_910542735_ROM_F0.SEC2.Report_7.SEC1.BDY.Detailed_and_or_summarized_report" localSheetId="17" hidden="1">#REF!</definedName>
    <definedName name="_AMO_SingleObject_910542735_ROM_F0.SEC2.Report_7.SEC1.BDY.Detailed_and_or_summarized_report" localSheetId="18" hidden="1">#REF!</definedName>
    <definedName name="_AMO_SingleObject_910542735_ROM_F0.SEC2.Report_7.SEC1.BDY.Detailed_and_or_summarized_report" localSheetId="19" hidden="1">#REF!</definedName>
    <definedName name="_AMO_SingleObject_910542735_ROM_F0.SEC2.Report_7.SEC1.BDY.Detailed_and_or_summarized_report" localSheetId="26" hidden="1">#REF!</definedName>
    <definedName name="_AMO_SingleObject_910542735_ROM_F0.SEC2.Report_7.SEC1.BDY.Detailed_and_or_summarized_report" localSheetId="4" hidden="1">#REF!</definedName>
    <definedName name="_AMO_SingleObject_910542735_ROM_F0.SEC2.Report_7.SEC1.BDY.Detailed_and_or_summarized_report" localSheetId="5" hidden="1">#REF!</definedName>
    <definedName name="_AMO_SingleObject_910542735_ROM_F0.SEC2.Report_7.SEC1.BDY.Detailed_and_or_summarized_report" hidden="1">#REF!</definedName>
    <definedName name="_AMO_SingleObject_910542735_ROM_F0.SEC2.Report_7.SEC1.HDR.TXT1" localSheetId="69" hidden="1">#REF!</definedName>
    <definedName name="_AMO_SingleObject_910542735_ROM_F0.SEC2.Report_7.SEC1.HDR.TXT1" localSheetId="60" hidden="1">#REF!</definedName>
    <definedName name="_AMO_SingleObject_910542735_ROM_F0.SEC2.Report_7.SEC1.HDR.TXT1" localSheetId="2" hidden="1">#REF!</definedName>
    <definedName name="_AMO_SingleObject_910542735_ROM_F0.SEC2.Report_7.SEC1.HDR.TXT1" localSheetId="17" hidden="1">#REF!</definedName>
    <definedName name="_AMO_SingleObject_910542735_ROM_F0.SEC2.Report_7.SEC1.HDR.TXT1" localSheetId="18" hidden="1">#REF!</definedName>
    <definedName name="_AMO_SingleObject_910542735_ROM_F0.SEC2.Report_7.SEC1.HDR.TXT1" localSheetId="19" hidden="1">#REF!</definedName>
    <definedName name="_AMO_SingleObject_910542735_ROM_F0.SEC2.Report_7.SEC1.HDR.TXT1" localSheetId="26" hidden="1">#REF!</definedName>
    <definedName name="_AMO_SingleObject_910542735_ROM_F0.SEC2.Report_7.SEC1.HDR.TXT1" localSheetId="4" hidden="1">#REF!</definedName>
    <definedName name="_AMO_SingleObject_910542735_ROM_F0.SEC2.Report_7.SEC1.HDR.TXT1" localSheetId="5" hidden="1">#REF!</definedName>
    <definedName name="_AMO_SingleObject_910542735_ROM_F0.SEC2.Report_7.SEC1.HDR.TXT1" hidden="1">#REF!</definedName>
    <definedName name="_AMO_SingleObject_910542735_ROM_F0.SEC2.Report_8.SEC1.BDY.Detailed_and_or_summarized_report" localSheetId="69" hidden="1">#REF!</definedName>
    <definedName name="_AMO_SingleObject_910542735_ROM_F0.SEC2.Report_8.SEC1.BDY.Detailed_and_or_summarized_report" localSheetId="60" hidden="1">#REF!</definedName>
    <definedName name="_AMO_SingleObject_910542735_ROM_F0.SEC2.Report_8.SEC1.BDY.Detailed_and_or_summarized_report" localSheetId="2" hidden="1">#REF!</definedName>
    <definedName name="_AMO_SingleObject_910542735_ROM_F0.SEC2.Report_8.SEC1.BDY.Detailed_and_or_summarized_report" localSheetId="17" hidden="1">#REF!</definedName>
    <definedName name="_AMO_SingleObject_910542735_ROM_F0.SEC2.Report_8.SEC1.BDY.Detailed_and_or_summarized_report" localSheetId="18" hidden="1">#REF!</definedName>
    <definedName name="_AMO_SingleObject_910542735_ROM_F0.SEC2.Report_8.SEC1.BDY.Detailed_and_or_summarized_report" localSheetId="19" hidden="1">#REF!</definedName>
    <definedName name="_AMO_SingleObject_910542735_ROM_F0.SEC2.Report_8.SEC1.BDY.Detailed_and_or_summarized_report" localSheetId="26" hidden="1">#REF!</definedName>
    <definedName name="_AMO_SingleObject_910542735_ROM_F0.SEC2.Report_8.SEC1.BDY.Detailed_and_or_summarized_report" localSheetId="4" hidden="1">#REF!</definedName>
    <definedName name="_AMO_SingleObject_910542735_ROM_F0.SEC2.Report_8.SEC1.BDY.Detailed_and_or_summarized_report" localSheetId="5" hidden="1">#REF!</definedName>
    <definedName name="_AMO_SingleObject_910542735_ROM_F0.SEC2.Report_8.SEC1.BDY.Detailed_and_or_summarized_report" hidden="1">#REF!</definedName>
    <definedName name="_AMO_SingleObject_910542735_ROM_F0.SEC2.Report_8.SEC1.HDR.TXT1" localSheetId="69" hidden="1">#REF!</definedName>
    <definedName name="_AMO_SingleObject_910542735_ROM_F0.SEC2.Report_8.SEC1.HDR.TXT1" localSheetId="60" hidden="1">#REF!</definedName>
    <definedName name="_AMO_SingleObject_910542735_ROM_F0.SEC2.Report_8.SEC1.HDR.TXT1" localSheetId="2" hidden="1">#REF!</definedName>
    <definedName name="_AMO_SingleObject_910542735_ROM_F0.SEC2.Report_8.SEC1.HDR.TXT1" localSheetId="17" hidden="1">#REF!</definedName>
    <definedName name="_AMO_SingleObject_910542735_ROM_F0.SEC2.Report_8.SEC1.HDR.TXT1" localSheetId="18" hidden="1">#REF!</definedName>
    <definedName name="_AMO_SingleObject_910542735_ROM_F0.SEC2.Report_8.SEC1.HDR.TXT1" localSheetId="19" hidden="1">#REF!</definedName>
    <definedName name="_AMO_SingleObject_910542735_ROM_F0.SEC2.Report_8.SEC1.HDR.TXT1" localSheetId="26" hidden="1">#REF!</definedName>
    <definedName name="_AMO_SingleObject_910542735_ROM_F0.SEC2.Report_8.SEC1.HDR.TXT1" localSheetId="4" hidden="1">#REF!</definedName>
    <definedName name="_AMO_SingleObject_910542735_ROM_F0.SEC2.Report_8.SEC1.HDR.TXT1" localSheetId="5" hidden="1">#REF!</definedName>
    <definedName name="_AMO_SingleObject_910542735_ROM_F0.SEC2.Report_8.SEC1.HDR.TXT1" hidden="1">#REF!</definedName>
    <definedName name="_AMO_SingleObject_910542735_ROM_F0.SEC2.Report_9.SEC1.BDY.Detailed_and_or_summarized_report" localSheetId="69" hidden="1">#REF!</definedName>
    <definedName name="_AMO_SingleObject_910542735_ROM_F0.SEC2.Report_9.SEC1.BDY.Detailed_and_or_summarized_report" localSheetId="60" hidden="1">#REF!</definedName>
    <definedName name="_AMO_SingleObject_910542735_ROM_F0.SEC2.Report_9.SEC1.BDY.Detailed_and_or_summarized_report" localSheetId="2" hidden="1">#REF!</definedName>
    <definedName name="_AMO_SingleObject_910542735_ROM_F0.SEC2.Report_9.SEC1.BDY.Detailed_and_or_summarized_report" localSheetId="17" hidden="1">#REF!</definedName>
    <definedName name="_AMO_SingleObject_910542735_ROM_F0.SEC2.Report_9.SEC1.BDY.Detailed_and_or_summarized_report" localSheetId="18" hidden="1">#REF!</definedName>
    <definedName name="_AMO_SingleObject_910542735_ROM_F0.SEC2.Report_9.SEC1.BDY.Detailed_and_or_summarized_report" localSheetId="19" hidden="1">#REF!</definedName>
    <definedName name="_AMO_SingleObject_910542735_ROM_F0.SEC2.Report_9.SEC1.BDY.Detailed_and_or_summarized_report" localSheetId="26" hidden="1">#REF!</definedName>
    <definedName name="_AMO_SingleObject_910542735_ROM_F0.SEC2.Report_9.SEC1.BDY.Detailed_and_or_summarized_report" localSheetId="4" hidden="1">#REF!</definedName>
    <definedName name="_AMO_SingleObject_910542735_ROM_F0.SEC2.Report_9.SEC1.BDY.Detailed_and_or_summarized_report" localSheetId="5" hidden="1">#REF!</definedName>
    <definedName name="_AMO_SingleObject_910542735_ROM_F0.SEC2.Report_9.SEC1.BDY.Detailed_and_or_summarized_report" hidden="1">#REF!</definedName>
    <definedName name="_AMO_SingleObject_910542735_ROM_F0.SEC2.Report_9.SEC1.HDR.TXT1" localSheetId="69" hidden="1">#REF!</definedName>
    <definedName name="_AMO_SingleObject_910542735_ROM_F0.SEC2.Report_9.SEC1.HDR.TXT1" localSheetId="60" hidden="1">#REF!</definedName>
    <definedName name="_AMO_SingleObject_910542735_ROM_F0.SEC2.Report_9.SEC1.HDR.TXT1" localSheetId="2" hidden="1">#REF!</definedName>
    <definedName name="_AMO_SingleObject_910542735_ROM_F0.SEC2.Report_9.SEC1.HDR.TXT1" localSheetId="17" hidden="1">#REF!</definedName>
    <definedName name="_AMO_SingleObject_910542735_ROM_F0.SEC2.Report_9.SEC1.HDR.TXT1" localSheetId="18" hidden="1">#REF!</definedName>
    <definedName name="_AMO_SingleObject_910542735_ROM_F0.SEC2.Report_9.SEC1.HDR.TXT1" localSheetId="19" hidden="1">#REF!</definedName>
    <definedName name="_AMO_SingleObject_910542735_ROM_F0.SEC2.Report_9.SEC1.HDR.TXT1" localSheetId="26" hidden="1">#REF!</definedName>
    <definedName name="_AMO_SingleObject_910542735_ROM_F0.SEC2.Report_9.SEC1.HDR.TXT1" localSheetId="4" hidden="1">#REF!</definedName>
    <definedName name="_AMO_SingleObject_910542735_ROM_F0.SEC2.Report_9.SEC1.HDR.TXT1" localSheetId="5" hidden="1">#REF!</definedName>
    <definedName name="_AMO_SingleObject_910542735_ROM_F0.SEC2.Report_9.SEC1.HDR.TXT1" hidden="1">#REF!</definedName>
    <definedName name="_AMO_SingleObject_957872770_ROM_F0.SEC2.Tabulate_1.SEC1.BDY.Cross_tabular_summary_report_Table_1" localSheetId="1" hidden="1">'[1]SAS output denom &lt;20'!$A$3:$L$18</definedName>
    <definedName name="_AMO_SingleObject_957872770_ROM_F0.SEC2.Tabulate_1.SEC1.BDY.Cross_tabular_summary_report_Table_1" hidden="1">'[1]SAS output denom &lt;20'!$A$3:$L$18</definedName>
    <definedName name="_AMO_SingleObject_957872770_ROM_F0.SEC2.Tabulate_1.SEC1.FTR.TXT1" localSheetId="1" hidden="1">'[1]SAS output denom &lt;20'!$A$20:$L$20</definedName>
    <definedName name="_AMO_SingleObject_957872770_ROM_F0.SEC2.Tabulate_1.SEC1.FTR.TXT1" hidden="1">'[1]SAS output denom &lt;20'!$A$20:$L$20</definedName>
    <definedName name="_AMO_SingleObject_957872770_ROM_F0.SEC2.Tabulate_1.SEC1.HDR.TXT1" localSheetId="1" hidden="1">'[1]SAS output denom &lt;20'!$A$1:$L$1</definedName>
    <definedName name="_AMO_SingleObject_957872770_ROM_F0.SEC2.Tabulate_1.SEC1.HDR.TXT1" hidden="1">'[1]SAS output denom &lt;20'!$A$1:$L$1</definedName>
    <definedName name="_AMO_SingleObject_96939852_ROM_F0.SEC2.Tabulate_1.SEC1.BDY.Cross_tabular_summary_report_Table_1" localSheetId="1" hidden="1">'[1]SAS_Output age std_denom'!$A$3:$L$25</definedName>
    <definedName name="_AMO_SingleObject_96939852_ROM_F0.SEC2.Tabulate_1.SEC1.BDY.Cross_tabular_summary_report_Table_1" hidden="1">'[1]SAS_Output age std_denom'!$A$3:$L$25</definedName>
    <definedName name="_AMO_SingleObject_96939852_ROM_F0.SEC2.Tabulate_1.SEC1.FTR.TXT1" localSheetId="1" hidden="1">'[1]SAS_Output age std_denom'!$A$27:$L$27</definedName>
    <definedName name="_AMO_SingleObject_96939852_ROM_F0.SEC2.Tabulate_1.SEC1.FTR.TXT1" hidden="1">'[1]SAS_Output age std_denom'!$A$27:$L$27</definedName>
    <definedName name="_AMO_SingleObject_96939852_ROM_F0.SEC2.Tabulate_1.SEC1.HDR.TXT1" localSheetId="1" hidden="1">'[1]SAS_Output age std_denom'!$A$1:$L$1</definedName>
    <definedName name="_AMO_SingleObject_96939852_ROM_F0.SEC2.Tabulate_1.SEC1.HDR.TXT1" hidden="1">'[1]SAS_Output age std_denom'!$A$1:$L$1</definedName>
    <definedName name="Index">#REF!</definedName>
    <definedName name="qq" localSheetId="1">#REF!</definedName>
    <definedName name="qq">#REF!</definedName>
    <definedName name="qw" localSheetId="1">#REF!</definedName>
    <definedName name="qw">#REF!</definedName>
    <definedName name="Start_14" localSheetId="69">#REF!</definedName>
    <definedName name="Start_14" localSheetId="60">#REF!</definedName>
    <definedName name="Start_14" localSheetId="2">#REF!</definedName>
    <definedName name="Start_14" localSheetId="17">#REF!</definedName>
    <definedName name="Start_14" localSheetId="18">#REF!</definedName>
    <definedName name="Start_14" localSheetId="19">#REF!</definedName>
    <definedName name="Start_14" localSheetId="26">#REF!</definedName>
    <definedName name="Start_14" localSheetId="4">#REF!</definedName>
    <definedName name="Start_14" localSheetId="5">#REF!</definedName>
    <definedName name="Start_14">#REF!</definedName>
    <definedName name="Start_15" localSheetId="69">#REF!</definedName>
    <definedName name="Start_15" localSheetId="60">#REF!</definedName>
    <definedName name="Start_15" localSheetId="2">#REF!</definedName>
    <definedName name="Start_15" localSheetId="17">#REF!</definedName>
    <definedName name="Start_15" localSheetId="18">#REF!</definedName>
    <definedName name="Start_15" localSheetId="19">#REF!</definedName>
    <definedName name="Start_15" localSheetId="26">#REF!</definedName>
    <definedName name="Start_15" localSheetId="4">#REF!</definedName>
    <definedName name="Start_15" localSheetId="5">#REF!</definedName>
    <definedName name="Start_15">#REF!</definedName>
    <definedName name="Start_16" localSheetId="69">#REF!</definedName>
    <definedName name="Start_16" localSheetId="60">#REF!</definedName>
    <definedName name="Start_16" localSheetId="2">#REF!</definedName>
    <definedName name="Start_16" localSheetId="17">#REF!</definedName>
    <definedName name="Start_16" localSheetId="18">#REF!</definedName>
    <definedName name="Start_16" localSheetId="19">#REF!</definedName>
    <definedName name="Start_16" localSheetId="26">#REF!</definedName>
    <definedName name="Start_16" localSheetId="4">#REF!</definedName>
    <definedName name="Start_16" localSheetId="5">#REF!</definedName>
    <definedName name="Start_16">#REF!</definedName>
    <definedName name="Start_18" localSheetId="69">#REF!</definedName>
    <definedName name="Start_18" localSheetId="60">#REF!</definedName>
    <definedName name="Start_18" localSheetId="2">#REF!</definedName>
    <definedName name="Start_18" localSheetId="17">#REF!</definedName>
    <definedName name="Start_18" localSheetId="18">#REF!</definedName>
    <definedName name="Start_18" localSheetId="19">#REF!</definedName>
    <definedName name="Start_18" localSheetId="26">#REF!</definedName>
    <definedName name="Start_18" localSheetId="4">#REF!</definedName>
    <definedName name="Start_18" localSheetId="5">#REF!</definedName>
    <definedName name="Start_18">#REF!</definedName>
    <definedName name="Start_19" localSheetId="69">#REF!</definedName>
    <definedName name="Start_19" localSheetId="60">#REF!</definedName>
    <definedName name="Start_19" localSheetId="2">#REF!</definedName>
    <definedName name="Start_19" localSheetId="17">#REF!</definedName>
    <definedName name="Start_19" localSheetId="18">#REF!</definedName>
    <definedName name="Start_19" localSheetId="19">#REF!</definedName>
    <definedName name="Start_19" localSheetId="26">#REF!</definedName>
    <definedName name="Start_19" localSheetId="4">#REF!</definedName>
    <definedName name="Start_19" localSheetId="5">#REF!</definedName>
    <definedName name="Start_19">#REF!</definedName>
    <definedName name="Start_20" localSheetId="69">#REF!</definedName>
    <definedName name="Start_20" localSheetId="60">#REF!</definedName>
    <definedName name="Start_20" localSheetId="2">#REF!</definedName>
    <definedName name="Start_20" localSheetId="17">#REF!</definedName>
    <definedName name="Start_20" localSheetId="18">#REF!</definedName>
    <definedName name="Start_20" localSheetId="19">#REF!</definedName>
    <definedName name="Start_20" localSheetId="26">#REF!</definedName>
    <definedName name="Start_20" localSheetId="4">#REF!</definedName>
    <definedName name="Start_20" localSheetId="5">#REF!</definedName>
    <definedName name="Start_20">#REF!</definedName>
    <definedName name="Start_21" localSheetId="69">#REF!</definedName>
    <definedName name="Start_21" localSheetId="60">#REF!</definedName>
    <definedName name="Start_21" localSheetId="2">#REF!</definedName>
    <definedName name="Start_21" localSheetId="17">#REF!</definedName>
    <definedName name="Start_21" localSheetId="18">#REF!</definedName>
    <definedName name="Start_21" localSheetId="19">#REF!</definedName>
    <definedName name="Start_21" localSheetId="26">#REF!</definedName>
    <definedName name="Start_21" localSheetId="4">#REF!</definedName>
    <definedName name="Start_21" localSheetId="5">#REF!</definedName>
    <definedName name="Start_21">#REF!</definedName>
    <definedName name="Start_22" localSheetId="1">#REF!</definedName>
    <definedName name="Start_22">#REF!</definedName>
    <definedName name="Start_23" localSheetId="69">#REF!</definedName>
    <definedName name="Start_23" localSheetId="60">#REF!</definedName>
    <definedName name="Start_23" localSheetId="2">#REF!</definedName>
    <definedName name="Start_23" localSheetId="17">#REF!</definedName>
    <definedName name="Start_23" localSheetId="18">#REF!</definedName>
    <definedName name="Start_23" localSheetId="19">#REF!</definedName>
    <definedName name="Start_23" localSheetId="26">#REF!</definedName>
    <definedName name="Start_23" localSheetId="4">#REF!</definedName>
    <definedName name="Start_23" localSheetId="5">#REF!</definedName>
    <definedName name="Start_23">#REF!</definedName>
    <definedName name="Start_24" localSheetId="69">#REF!</definedName>
    <definedName name="Start_24" localSheetId="60">#REF!</definedName>
    <definedName name="Start_24" localSheetId="2">#REF!</definedName>
    <definedName name="Start_24" localSheetId="17">#REF!</definedName>
    <definedName name="Start_24" localSheetId="18">#REF!</definedName>
    <definedName name="Start_24" localSheetId="19">#REF!</definedName>
    <definedName name="Start_24" localSheetId="26">#REF!</definedName>
    <definedName name="Start_24" localSheetId="4">#REF!</definedName>
    <definedName name="Start_24" localSheetId="5">#REF!</definedName>
    <definedName name="Start_24">#REF!</definedName>
    <definedName name="Start_25" localSheetId="69">#REF!</definedName>
    <definedName name="Start_25" localSheetId="60">#REF!</definedName>
    <definedName name="Start_25" localSheetId="2">#REF!</definedName>
    <definedName name="Start_25" localSheetId="17">#REF!</definedName>
    <definedName name="Start_25" localSheetId="18">#REF!</definedName>
    <definedName name="Start_25" localSheetId="19">#REF!</definedName>
    <definedName name="Start_25" localSheetId="26">#REF!</definedName>
    <definedName name="Start_25" localSheetId="4">#REF!</definedName>
    <definedName name="Start_25" localSheetId="5">#REF!</definedName>
    <definedName name="Start_25">#REF!</definedName>
    <definedName name="Start_252" localSheetId="1">#REF!</definedName>
    <definedName name="Start_252">#REF!</definedName>
    <definedName name="Start_26" localSheetId="69">#REF!</definedName>
    <definedName name="Start_26" localSheetId="60">#REF!</definedName>
    <definedName name="Start_26" localSheetId="2">#REF!</definedName>
    <definedName name="Start_26" localSheetId="17">#REF!</definedName>
    <definedName name="Start_26" localSheetId="18">#REF!</definedName>
    <definedName name="Start_26" localSheetId="19">#REF!</definedName>
    <definedName name="Start_26" localSheetId="26">#REF!</definedName>
    <definedName name="Start_26" localSheetId="4">#REF!</definedName>
    <definedName name="Start_26" localSheetId="5">#REF!</definedName>
    <definedName name="Start_26">#REF!</definedName>
    <definedName name="Start_27" localSheetId="69">#REF!</definedName>
    <definedName name="Start_27" localSheetId="60">#REF!</definedName>
    <definedName name="Start_27" localSheetId="2">#REF!</definedName>
    <definedName name="Start_27" localSheetId="17">#REF!</definedName>
    <definedName name="Start_27" localSheetId="18">#REF!</definedName>
    <definedName name="Start_27" localSheetId="19">#REF!</definedName>
    <definedName name="Start_27" localSheetId="26">#REF!</definedName>
    <definedName name="Start_27" localSheetId="4">#REF!</definedName>
    <definedName name="Start_27" localSheetId="5">#REF!</definedName>
    <definedName name="Start_27">#REF!</definedName>
    <definedName name="Start_55" localSheetId="1">#REF!</definedName>
    <definedName name="Start_55">#REF!</definedName>
    <definedName name="Start_56" localSheetId="1">#REF!</definedName>
    <definedName name="Start_56">#REF!</definedName>
    <definedName name="Start1">#REF!</definedName>
    <definedName name="Start32">'[2]Table 2.21'!#REF!</definedName>
    <definedName name="Start56">#REF!</definedName>
    <definedName name="Start57">#REF!</definedName>
    <definedName name="vv" localSheetId="1">#REF!</definedName>
    <definedName name="vv">#REF!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12" i="148" l="1"/>
  <c r="I12" i="133"/>
  <c r="H12" i="133" s="1"/>
  <c r="H11" i="133"/>
  <c r="F11" i="133"/>
  <c r="J15" i="153" l="1"/>
  <c r="H15" i="153"/>
  <c r="F15" i="153"/>
  <c r="D15" i="153"/>
  <c r="J13" i="153"/>
  <c r="H13" i="153"/>
  <c r="F13" i="153"/>
  <c r="D13" i="153"/>
  <c r="J11" i="153"/>
  <c r="H11" i="153"/>
  <c r="F11" i="153"/>
  <c r="D11" i="153"/>
  <c r="D13" i="150"/>
  <c r="I18" i="147"/>
  <c r="I15" i="145"/>
  <c r="I14" i="145"/>
  <c r="I13" i="145"/>
  <c r="I12" i="145"/>
  <c r="I11" i="145"/>
  <c r="I10" i="145"/>
  <c r="H16" i="145"/>
  <c r="G16" i="145"/>
  <c r="F16" i="145"/>
  <c r="E16" i="145"/>
  <c r="D16" i="145"/>
  <c r="I16" i="145" s="1"/>
  <c r="D14" i="138"/>
  <c r="D12" i="138"/>
  <c r="E18" i="147" l="1"/>
  <c r="G18" i="147"/>
  <c r="H18" i="147"/>
  <c r="I11" i="147"/>
  <c r="I12" i="147"/>
  <c r="I13" i="147"/>
  <c r="I16" i="147"/>
  <c r="D17" i="147" s="1"/>
  <c r="I10" i="147"/>
  <c r="G14" i="147"/>
  <c r="F14" i="147"/>
  <c r="E14" i="147"/>
  <c r="D14" i="147"/>
  <c r="D18" i="147" s="1"/>
  <c r="I14" i="147" l="1"/>
  <c r="E15" i="147"/>
  <c r="G15" i="147"/>
  <c r="G17" i="147"/>
  <c r="I17" i="147" s="1"/>
  <c r="F15" i="147" l="1"/>
  <c r="D15" i="147"/>
  <c r="I15" i="147" s="1"/>
  <c r="F19" i="147"/>
  <c r="G19" i="147"/>
  <c r="D19" i="147"/>
  <c r="I19" i="147" s="1"/>
  <c r="E19" i="147"/>
  <c r="L14" i="121"/>
  <c r="K14" i="121"/>
  <c r="L42" i="136"/>
  <c r="K42" i="136"/>
  <c r="D42" i="136" l="1"/>
  <c r="E42" i="136"/>
  <c r="F42" i="136"/>
  <c r="G42" i="136"/>
  <c r="H42" i="136"/>
  <c r="I42" i="136"/>
  <c r="J42" i="136"/>
  <c r="C42" i="136"/>
</calcChain>
</file>

<file path=xl/sharedStrings.xml><?xml version="1.0" encoding="utf-8"?>
<sst xmlns="http://schemas.openxmlformats.org/spreadsheetml/2006/main" count="2525" uniqueCount="870">
  <si>
    <t>Births</t>
  </si>
  <si>
    <t>Index</t>
  </si>
  <si>
    <t>Flow diagram 2020</t>
  </si>
  <si>
    <t>Flow diagram for births in Victoria, 2021</t>
  </si>
  <si>
    <t>Table 1.1</t>
  </si>
  <si>
    <t>Total births in Victoria, 2021</t>
  </si>
  <si>
    <t>Table 1.2</t>
  </si>
  <si>
    <t>Trends in births, birthing episodes and livebirths per 1,000 ERFP aged 15 to 44 years, Victoria 1985 to 2021</t>
  </si>
  <si>
    <t>Table 1.3</t>
  </si>
  <si>
    <t>Maternal age group, birthing episodes 2021</t>
  </si>
  <si>
    <t>Table 1.4</t>
  </si>
  <si>
    <t>Trends in maternal age group, percentage of birthing episodes 1985 to 2021</t>
  </si>
  <si>
    <t>Figure 1.1</t>
  </si>
  <si>
    <t>Table 1.5a</t>
  </si>
  <si>
    <t>Maternal place of residence, Department of Health Regions, birthing episodes 2021</t>
  </si>
  <si>
    <t>Table 1.5b</t>
  </si>
  <si>
    <t>Trends in maternal residential location, percentage of birthing episodes 1990 to 2021</t>
  </si>
  <si>
    <t>Table 1.6</t>
  </si>
  <si>
    <t>Trends in marital status, percentage of birthing episodes 1990 to 2021</t>
  </si>
  <si>
    <t>Table 1.7a</t>
  </si>
  <si>
    <t>Maternal place of birth, birthing episodes 2021</t>
  </si>
  <si>
    <t>Table 1.7b</t>
  </si>
  <si>
    <t>Reported English proficiency for women born in non-English-speaking countries, 2021</t>
  </si>
  <si>
    <t>Table 1.7c</t>
  </si>
  <si>
    <t>Year of arrival in Australia for women born elsewhere, birthing episodes 2021</t>
  </si>
  <si>
    <t>Table 1.7d</t>
  </si>
  <si>
    <t>Number of women who gave birth in Victoria in 2021 who were born in a non-English-speaking country</t>
  </si>
  <si>
    <t>Table 1.8</t>
  </si>
  <si>
    <t>Ten most common countries of birth, for women born in non-English speaking countries, birthing episodes in 1990 to 2021</t>
  </si>
  <si>
    <t>Table 1.9</t>
  </si>
  <si>
    <t>Maternal Body Mass Index (BMI), birthing episodes 2021</t>
  </si>
  <si>
    <t>Table 1.10a</t>
  </si>
  <si>
    <t>Proportion of women reporting any smoking during first 20 weeks of pregnancy, Victoria 2021</t>
  </si>
  <si>
    <t>Table 1.10b</t>
  </si>
  <si>
    <t>Proportion of women reporting any smoking after 20 weeks of pregnancy, Victoria 2021</t>
  </si>
  <si>
    <t>Table 1.10c</t>
  </si>
  <si>
    <t>Maternal alcohol consumption during pregnancy, 2021</t>
  </si>
  <si>
    <t>Table 1.10d</t>
  </si>
  <si>
    <t>Maternal vaccination during pregnancy, 2021</t>
  </si>
  <si>
    <t>Table 1.11</t>
  </si>
  <si>
    <t>IRSD (socio-economic) quintile* and maternal age, birthing episodes 2021 (%)</t>
  </si>
  <si>
    <t>Table 1.12</t>
  </si>
  <si>
    <t>IRSD (socio-economic) quintile* and place of residence, birthing episodes 2021 (%)</t>
  </si>
  <si>
    <t>Table 1.13</t>
  </si>
  <si>
    <t>Admission status, birthing episodes 2021</t>
  </si>
  <si>
    <t>Figure 1.2</t>
  </si>
  <si>
    <t>Admission status by maternal age group, birthing episodes 2021 (%)</t>
  </si>
  <si>
    <t>Table 1.14</t>
  </si>
  <si>
    <t>Trends in admission status, birthing episodes 2000 to 2021 (%)</t>
  </si>
  <si>
    <t>Table 1.15</t>
  </si>
  <si>
    <t>Actual place of birth, birthing episodes 2021</t>
  </si>
  <si>
    <t>Table 1.16</t>
  </si>
  <si>
    <t>Age of women planning public or private home birthing episodes 2021</t>
  </si>
  <si>
    <t>Table 1.17</t>
  </si>
  <si>
    <t>Place of birth for planned home births 2021</t>
  </si>
  <si>
    <t>Table 1.18</t>
  </si>
  <si>
    <t>Time of change in plan for women who planned public or private home birth and gave birth in hospital, 2021</t>
  </si>
  <si>
    <t>Table 1.19</t>
  </si>
  <si>
    <t>Trend in number of women achieving planned home births, 1990 to 2021</t>
  </si>
  <si>
    <t>Table 1.20</t>
  </si>
  <si>
    <t>Trends in parity, birthing episodes, 1990 to 2021 (%)</t>
  </si>
  <si>
    <t>Figure 1.3</t>
  </si>
  <si>
    <t>Percentage of previous caesarean sections in women who have previously given birth, 2000 to 2021</t>
  </si>
  <si>
    <t>Table 1.21</t>
  </si>
  <si>
    <t>Trends in gestation, birthing episodes 1990 to 2021 (%)</t>
  </si>
  <si>
    <t>Table 1.22</t>
  </si>
  <si>
    <t>Onset of labour, birthing episodes 2021</t>
  </si>
  <si>
    <t>Figure 1.4</t>
  </si>
  <si>
    <t>Trends in onset of labour, birthing episodes 1990 to 2021 (%)</t>
  </si>
  <si>
    <t>Figure 1.5</t>
  </si>
  <si>
    <t>Onset of labour by admission status, birthing episodes 2021 (%)</t>
  </si>
  <si>
    <t>Table 1.23</t>
  </si>
  <si>
    <t>Fetal monitoring in labour (of women who experienced labour), 2021</t>
  </si>
  <si>
    <t>Table 1.24</t>
  </si>
  <si>
    <t>Method of birth, birthing episodes, 2021</t>
  </si>
  <si>
    <t>Figure 1.6</t>
  </si>
  <si>
    <t>Trends in method of birth, birthing episodes, 1985 to 2021 (%)</t>
  </si>
  <si>
    <t>Table 1.25</t>
  </si>
  <si>
    <t>Method of birth by onset of labour, birthing episodes 2021</t>
  </si>
  <si>
    <t>Table 1.26a</t>
  </si>
  <si>
    <t>Method of birth by admission status, birthing episodes 2021</t>
  </si>
  <si>
    <t>Figure 1.7</t>
  </si>
  <si>
    <t>Method of birth by admission status, birthing episodes, by hospital type  2021</t>
  </si>
  <si>
    <t>Table 1.26b</t>
  </si>
  <si>
    <t>Birth without intervention for women who gave birth at 37 or more weeks' gestation, 2021</t>
  </si>
  <si>
    <t>Table 1.27</t>
  </si>
  <si>
    <t>Method of birth by presentation, birthing episodes 2021</t>
  </si>
  <si>
    <t>Table 1.28</t>
  </si>
  <si>
    <t>Epidural analgesia for women who experienced labour, birthing episodes 2021</t>
  </si>
  <si>
    <t>Table 1.29</t>
  </si>
  <si>
    <t>Type of anaesthesia for operative vaginal birth, birthing episodes, 2021</t>
  </si>
  <si>
    <t>Table 1.30</t>
  </si>
  <si>
    <t>Type of anaesthesia for caesarean birth, birthing episodes 2021</t>
  </si>
  <si>
    <t>Table 1.31</t>
  </si>
  <si>
    <t>Third- and fourth-degree lacerations following vaginal birth by admission type and parity, birthing episodes 2021</t>
  </si>
  <si>
    <t>Table 1.32</t>
  </si>
  <si>
    <t>Episiotomy for vaginal birth by admission type and parity, birthing episodes 2021</t>
  </si>
  <si>
    <t>Table 1.33a</t>
  </si>
  <si>
    <t>Estimated blood loss and blood transfusion by parity, birthing episodes 2021</t>
  </si>
  <si>
    <t>Table 1.33b</t>
  </si>
  <si>
    <t>Blood transfusion by volume of blood loss, birthing episodes 2021</t>
  </si>
  <si>
    <t>Table 1.33c</t>
  </si>
  <si>
    <t>Blood transfusion by method of birth, birthing episodes 2021</t>
  </si>
  <si>
    <t>Table 1.34</t>
  </si>
  <si>
    <t>Women given prophylactic oxytocics in the third stage of labour,  2021</t>
  </si>
  <si>
    <t>Table 1.35</t>
  </si>
  <si>
    <t>Initiation of breastfeeding (women who gave birth to liveborn babies), 2021</t>
  </si>
  <si>
    <t>Table 1.36</t>
  </si>
  <si>
    <t>Term, live-born babies whose mothers initiated breastfeeding given formula in hospital, 2021</t>
  </si>
  <si>
    <t>Table 1.37</t>
  </si>
  <si>
    <t>Term, live-born babies whose mothers initiated breastfeeding having their last feed before discharge entirely and directly from the breast, 2021</t>
  </si>
  <si>
    <t>Table 1.38</t>
  </si>
  <si>
    <t>Trends in preterm and post-term births, 1985 to 2021 (%)</t>
  </si>
  <si>
    <t>Figure 1.8</t>
  </si>
  <si>
    <t>Table 1.39</t>
  </si>
  <si>
    <t>Neonatal capability level of maternity service for birth at various gestations (completed weeks) 2021</t>
  </si>
  <si>
    <t>Table 1.40</t>
  </si>
  <si>
    <t>Birth weight categories, births 2021</t>
  </si>
  <si>
    <t>Figure 1.9</t>
  </si>
  <si>
    <t>Trends in major birthweight categories, births 1985-2021 (%)</t>
  </si>
  <si>
    <t>Table 1.41</t>
  </si>
  <si>
    <t>Apgar score at five minutes, 2021 (live births only)</t>
  </si>
  <si>
    <t>Table 1.42</t>
  </si>
  <si>
    <t>Method of resuscitation used, 2021 (live births only)</t>
  </si>
  <si>
    <t>Table 1.43</t>
  </si>
  <si>
    <t>Multiple births, 2021</t>
  </si>
  <si>
    <t>Table 1.44</t>
  </si>
  <si>
    <t>Trends in multiple births, 1990 to 2021</t>
  </si>
  <si>
    <t>Table 1.45</t>
  </si>
  <si>
    <t>Multiple birth by maternal age group, birthing episodes 2021 (% of mothers in each age group)</t>
  </si>
  <si>
    <t>Table 1.46</t>
  </si>
  <si>
    <t>Chorionicity for twins and triplets, births 2021</t>
  </si>
  <si>
    <t>Table 1.47</t>
  </si>
  <si>
    <t>Gestation by plurality, birthing episodes 2021</t>
  </si>
  <si>
    <t>Table 1.48</t>
  </si>
  <si>
    <t>Method of birth for singleton and multiple births, birthing episodes 2021*</t>
  </si>
  <si>
    <t>Figure 1.10</t>
  </si>
  <si>
    <t>Trends in births and birthing episodes to Aboriginal women, 1985 to 2021</t>
  </si>
  <si>
    <t>Table 1.49</t>
  </si>
  <si>
    <t>Aboriginal women as a proportion of all women giving birth in Victoria, 2021 (%)</t>
  </si>
  <si>
    <t>Table 1.50</t>
  </si>
  <si>
    <t>Maternal age by Aboriginal status, birthing episodes 2021</t>
  </si>
  <si>
    <t>Table 1.51</t>
  </si>
  <si>
    <t>Birthweight groups by maternal Aboriginal status, births 2021</t>
  </si>
  <si>
    <t>Table 1.52</t>
  </si>
  <si>
    <t>Proportion of women who smoked at all during pregnancy by Aboriginal status, Victoria 2021</t>
  </si>
  <si>
    <t>Table 1.53</t>
  </si>
  <si>
    <t>Maternal Body Mass Index by Aboriginal status, birthing episodes 2021</t>
  </si>
  <si>
    <t>Table 1.54</t>
  </si>
  <si>
    <t>Gestation by maternal Aboriginal status, births 2021</t>
  </si>
  <si>
    <t>Table 1.55</t>
  </si>
  <si>
    <t>Gestation by maternal and/or baby Aboriginal status, births 2021</t>
  </si>
  <si>
    <t>Table 1.56</t>
  </si>
  <si>
    <t>Birthweight below 10th centile by maternal Aboriginal status, births 2021</t>
  </si>
  <si>
    <t>Table 1.57a</t>
  </si>
  <si>
    <t>Babies with birthweight &lt;2,500 g by Local Government Area of residence, 2021 (all births)</t>
  </si>
  <si>
    <t>Table 1.57b</t>
  </si>
  <si>
    <t>Babies with birthweight &lt;2,500 g by Local Government Area of residence, 2021 (live births only)</t>
  </si>
  <si>
    <t>Table 1.58a</t>
  </si>
  <si>
    <t>Babies born before 37 weeks' gestation by Local Government Area of residence, 2021 (all births)</t>
  </si>
  <si>
    <t>Table 1.58b</t>
  </si>
  <si>
    <t>Babies born before 37 weeks' gestation by Local Government Area of residence, 2021 (live births only)</t>
  </si>
  <si>
    <t>Table 1.59a</t>
  </si>
  <si>
    <t>Women giving birth in Victoria in 2021 aged younger than 20 years by Local Government Area of residence (all births)</t>
  </si>
  <si>
    <t>Table 1.59b</t>
  </si>
  <si>
    <t>Women giving birth in Victoria in 2021 aged younger than 20 years by Local Government Area of residence (live births only)</t>
  </si>
  <si>
    <t>Table 1.60</t>
  </si>
  <si>
    <t>Women giving birth in Victoria who smoked at any gestation during pregnancy by Local Government Area, 2021</t>
  </si>
  <si>
    <t>Back to Index</t>
  </si>
  <si>
    <t>Acronyms used</t>
  </si>
  <si>
    <t>Notes</t>
  </si>
  <si>
    <r>
      <rPr>
        <b/>
        <sz val="9"/>
        <color theme="1"/>
        <rFont val="VIC"/>
        <family val="2"/>
        <scheme val="minor"/>
      </rPr>
      <t>BW</t>
    </r>
    <r>
      <rPr>
        <sz val="9"/>
        <color theme="1"/>
        <rFont val="VIC"/>
        <family val="2"/>
        <scheme val="minor"/>
      </rPr>
      <t xml:space="preserve"> – birthweight</t>
    </r>
  </si>
  <si>
    <r>
      <rPr>
        <vertAlign val="superscript"/>
        <sz val="9"/>
        <color theme="1"/>
        <rFont val="VIC"/>
        <family val="2"/>
        <scheme val="minor"/>
      </rPr>
      <t>a</t>
    </r>
    <r>
      <rPr>
        <sz val="9"/>
        <color theme="1"/>
        <rFont val="VIC"/>
        <family val="2"/>
        <scheme val="minor"/>
      </rPr>
      <t xml:space="preserve"> Includes only births occurring in Victoria and their outcomes</t>
    </r>
  </si>
  <si>
    <r>
      <rPr>
        <b/>
        <sz val="9"/>
        <color theme="1"/>
        <rFont val="VIC"/>
        <family val="2"/>
        <scheme val="minor"/>
      </rPr>
      <t>CA</t>
    </r>
    <r>
      <rPr>
        <sz val="9"/>
        <color theme="1"/>
        <rFont val="VIC"/>
        <family val="2"/>
        <scheme val="minor"/>
      </rPr>
      <t xml:space="preserve"> – congenital anomaly</t>
    </r>
  </si>
  <si>
    <r>
      <rPr>
        <vertAlign val="superscript"/>
        <sz val="9"/>
        <color theme="1"/>
        <rFont val="VIC"/>
        <family val="2"/>
        <scheme val="minor"/>
      </rPr>
      <t xml:space="preserve">b </t>
    </r>
    <r>
      <rPr>
        <sz val="9"/>
        <color theme="1"/>
        <rFont val="VIC"/>
        <family val="2"/>
        <scheme val="minor"/>
      </rPr>
      <t>Neonatal death exclusions (J) comprise:</t>
    </r>
  </si>
  <si>
    <r>
      <rPr>
        <b/>
        <sz val="9"/>
        <color theme="1"/>
        <rFont val="VIC"/>
        <family val="2"/>
        <scheme val="minor"/>
      </rPr>
      <t>EFRP</t>
    </r>
    <r>
      <rPr>
        <sz val="9"/>
        <color theme="1"/>
        <rFont val="VIC"/>
        <family val="2"/>
        <scheme val="minor"/>
      </rPr>
      <t xml:space="preserve"> – estimated female resident population (see</t>
    </r>
  </si>
  <si>
    <t>J(i). Those live born &lt; 20 weeks’ gestation (n = 22)</t>
  </si>
  <si>
    <t>supplementary tables detailing births in Victoria)</t>
  </si>
  <si>
    <t>J(ii). Those live born at unknown gestation with a birthweight &lt; 400 g (n = 0)</t>
  </si>
  <si>
    <r>
      <rPr>
        <b/>
        <sz val="9"/>
        <color theme="1"/>
        <rFont val="VIC"/>
        <family val="2"/>
        <scheme val="minor"/>
      </rPr>
      <t xml:space="preserve">IMR </t>
    </r>
    <r>
      <rPr>
        <sz val="9"/>
        <color theme="1"/>
        <rFont val="VIC"/>
        <family val="2"/>
        <scheme val="minor"/>
      </rPr>
      <t>– infant mortality rate</t>
    </r>
  </si>
  <si>
    <r>
      <rPr>
        <vertAlign val="superscript"/>
        <sz val="9"/>
        <color theme="1"/>
        <rFont val="VIC"/>
        <family val="2"/>
        <scheme val="minor"/>
      </rPr>
      <t xml:space="preserve">c </t>
    </r>
    <r>
      <rPr>
        <sz val="9"/>
        <color theme="1"/>
        <rFont val="VIC"/>
        <family val="2"/>
        <scheme val="minor"/>
      </rPr>
      <t>Stillbirth exclusions (N) comprise:</t>
    </r>
  </si>
  <si>
    <r>
      <rPr>
        <b/>
        <sz val="9"/>
        <color theme="1"/>
        <rFont val="VIC"/>
        <family val="2"/>
        <scheme val="minor"/>
      </rPr>
      <t>MPI</t>
    </r>
    <r>
      <rPr>
        <sz val="9"/>
        <color theme="1"/>
        <rFont val="VIC"/>
        <family val="2"/>
        <scheme val="minor"/>
      </rPr>
      <t xml:space="preserve"> – maternal pyschosocial indications</t>
    </r>
  </si>
  <si>
    <t>N(i). Stillbirths where death known to have occurred &lt; 20 weeks’ gestation</t>
  </si>
  <si>
    <r>
      <rPr>
        <b/>
        <sz val="9"/>
        <color theme="1"/>
        <rFont val="VIC"/>
        <family val="2"/>
        <scheme val="minor"/>
      </rPr>
      <t>NND</t>
    </r>
    <r>
      <rPr>
        <sz val="9"/>
        <color theme="1"/>
        <rFont val="VIC"/>
        <family val="2"/>
        <scheme val="minor"/>
      </rPr>
      <t xml:space="preserve"> – neonatal death – death of a liveborn infant</t>
    </r>
  </si>
  <si>
    <t>but birth ≥ 20 weeks’ gestation (n = 1)</t>
  </si>
  <si>
    <t>less than 28 days of age</t>
  </si>
  <si>
    <t>N(ii). Stillbirths where death and birth occurred at unknown gestation, with</t>
  </si>
  <si>
    <r>
      <rPr>
        <b/>
        <sz val="9"/>
        <color theme="1"/>
        <rFont val="VIC"/>
        <family val="2"/>
        <scheme val="minor"/>
      </rPr>
      <t>PMR</t>
    </r>
    <r>
      <rPr>
        <sz val="9"/>
        <color theme="1"/>
        <rFont val="VIC"/>
        <family val="2"/>
        <scheme val="minor"/>
      </rPr>
      <t xml:space="preserve"> – perinatal mortality rate</t>
    </r>
  </si>
  <si>
    <t>a birthweight &lt; 400 g (n = 0)</t>
  </si>
  <si>
    <r>
      <rPr>
        <b/>
        <sz val="9"/>
        <color theme="1"/>
        <rFont val="VIC"/>
        <family val="2"/>
        <scheme val="minor"/>
      </rPr>
      <t>SB</t>
    </r>
    <r>
      <rPr>
        <sz val="9"/>
        <color theme="1"/>
        <rFont val="VIC"/>
        <family val="2"/>
        <scheme val="minor"/>
      </rPr>
      <t xml:space="preserve"> – stillbirth</t>
    </r>
  </si>
  <si>
    <t>N(iii). Stillbirths where death known to have occurred &lt; 20 weeks’ gestation</t>
  </si>
  <si>
    <r>
      <rPr>
        <b/>
        <sz val="9"/>
        <color theme="1"/>
        <rFont val="VIC"/>
        <family val="2"/>
        <scheme val="minor"/>
      </rPr>
      <t>TOP</t>
    </r>
    <r>
      <rPr>
        <sz val="9"/>
        <color theme="1"/>
        <rFont val="VIC"/>
        <family val="2"/>
        <scheme val="minor"/>
      </rPr>
      <t xml:space="preserve"> – termination of pregnancy</t>
    </r>
  </si>
  <si>
    <t>but born ≥ 20 weeks’ gestation, with unknown BW (n = 0)</t>
  </si>
  <si>
    <r>
      <rPr>
        <b/>
        <sz val="9"/>
        <color theme="1"/>
        <rFont val="VIC"/>
        <family val="2"/>
        <scheme val="minor"/>
      </rPr>
      <t>VPDC</t>
    </r>
    <r>
      <rPr>
        <sz val="9"/>
        <color theme="1"/>
        <rFont val="VIC"/>
        <family val="2"/>
        <scheme val="minor"/>
      </rPr>
      <t xml:space="preserve"> – Victorian Perinatal Data Collection</t>
    </r>
  </si>
  <si>
    <t>N(iv). Stillbirths where death occurred at unknown gestation, birth</t>
  </si>
  <si>
    <t>occurred ≥ 20 weeks’ gestation, but where BW &lt;150 g (n = 51)</t>
  </si>
  <si>
    <t>Formulae</t>
  </si>
  <si>
    <t>N(v). Stillbirths where death known to have occurred &gt; 20 weeks’ gestation</t>
  </si>
  <si>
    <t xml:space="preserve">Crude birth rate = E / EFRP × 1,000 </t>
  </si>
  <si>
    <t>but born with unknown but very small BW (n = 2)</t>
  </si>
  <si>
    <t xml:space="preserve">PMR = (G+ U(i)) / (G+ C) × 1,000 </t>
  </si>
  <si>
    <t xml:space="preserve">N(vi). stillbirths where death and birth are known to have occurred, 20 weeks’ </t>
  </si>
  <si>
    <t xml:space="preserve">IMR = Z(ii)/E × 1,000 </t>
  </si>
  <si>
    <t>gestation (n=0).</t>
  </si>
  <si>
    <r>
      <rPr>
        <vertAlign val="superscript"/>
        <sz val="9"/>
        <color theme="1"/>
        <rFont val="VIC"/>
        <family val="2"/>
        <scheme val="minor"/>
      </rPr>
      <t>d</t>
    </r>
    <r>
      <rPr>
        <sz val="9"/>
        <color theme="1"/>
        <rFont val="VIC"/>
        <family val="2"/>
        <scheme val="minor"/>
      </rPr>
      <t xml:space="preserve"> One additional post-neonatal infant death occurred in Victoria but </t>
    </r>
  </si>
  <si>
    <t>is not included in this figure because they were not born in Victoria.</t>
  </si>
  <si>
    <r>
      <rPr>
        <vertAlign val="superscript"/>
        <sz val="9"/>
        <color theme="1"/>
        <rFont val="VIC"/>
        <family val="2"/>
        <scheme val="minor"/>
      </rPr>
      <t xml:space="preserve">e </t>
    </r>
    <r>
      <rPr>
        <sz val="9"/>
        <color theme="1"/>
        <rFont val="VIC"/>
        <family val="2"/>
        <scheme val="minor"/>
      </rPr>
      <t xml:space="preserve">Post-neonatal infant deaths reported to CCOPMM as at 11 November 2021. Final figures </t>
    </r>
  </si>
  <si>
    <t>will be given in the 2021 annual report.</t>
  </si>
  <si>
    <r>
      <rPr>
        <vertAlign val="superscript"/>
        <sz val="9"/>
        <color theme="1"/>
        <rFont val="VIC"/>
        <family val="2"/>
        <scheme val="minor"/>
      </rPr>
      <t xml:space="preserve">f </t>
    </r>
    <r>
      <rPr>
        <sz val="9"/>
        <color theme="1"/>
        <rFont val="VIC"/>
        <family val="2"/>
        <scheme val="minor"/>
      </rPr>
      <t xml:space="preserve">Numbers of births can differ slightly between the ‘Mothers and babies’ section and </t>
    </r>
  </si>
  <si>
    <t xml:space="preserve">Appendix 3: Flow diagram for births in Victoria, 2021 and ‘Perinatal deaths’ section </t>
  </si>
  <si>
    <t xml:space="preserve">of the report, as Births in Victoria uses gestation at birth, regardless of when the fetal </t>
  </si>
  <si>
    <t xml:space="preserve">death occurred, whereas Appendix 3 and the ‘Perinatal deaths’ section use gestation </t>
  </si>
  <si>
    <t>at the diagnosis of death, regardless of the gestation at which the birth occurred.</t>
  </si>
  <si>
    <t xml:space="preserve">For example, where a fetal death is diagnosed at 19 weeks but not born until 21 weeks, </t>
  </si>
  <si>
    <t xml:space="preserve">if the birthweight was ≥ 150 grams, this would be counted as a birth in the sections </t>
  </si>
  <si>
    <t xml:space="preserve">of this report dealing with births, but excluded from Appendix 3 and the ‘Perinatal </t>
  </si>
  <si>
    <t>deaths’ section.</t>
  </si>
  <si>
    <t>Table 1.1:   Total births in Victoria, 2021</t>
  </si>
  <si>
    <t>Category of births</t>
  </si>
  <si>
    <t>n</t>
  </si>
  <si>
    <t>All births registered on VPDC (A)</t>
  </si>
  <si>
    <r>
      <t>Births excluded from CCOPMM and BIV reports</t>
    </r>
    <r>
      <rPr>
        <vertAlign val="superscript"/>
        <sz val="11"/>
        <color theme="1"/>
        <rFont val="VIC"/>
        <scheme val="minor"/>
      </rPr>
      <t>a</t>
    </r>
    <r>
      <rPr>
        <sz val="11"/>
        <color theme="1"/>
        <rFont val="VIC"/>
        <scheme val="minor"/>
      </rPr>
      <t xml:space="preserve">  (J+N)</t>
    </r>
  </si>
  <si>
    <r>
      <t>Births</t>
    </r>
    <r>
      <rPr>
        <b/>
        <vertAlign val="superscript"/>
        <sz val="11"/>
        <color theme="1"/>
        <rFont val="VIC"/>
        <scheme val="minor"/>
      </rPr>
      <t>b</t>
    </r>
    <r>
      <rPr>
        <b/>
        <sz val="11"/>
        <color theme="1"/>
        <rFont val="VIC"/>
        <scheme val="minor"/>
      </rPr>
      <t xml:space="preserve"> included in CCOPMM and BIV reports</t>
    </r>
  </si>
  <si>
    <t>Total births (R)</t>
  </si>
  <si>
    <t>Total stillbirths (G)</t>
  </si>
  <si>
    <t>Total live births (C)</t>
  </si>
  <si>
    <r>
      <t>Terminations of pregnancy (S(iii))</t>
    </r>
    <r>
      <rPr>
        <vertAlign val="superscript"/>
        <sz val="11"/>
        <color theme="1"/>
        <rFont val="VIC"/>
        <scheme val="minor"/>
      </rPr>
      <t>c</t>
    </r>
  </si>
  <si>
    <r>
      <t xml:space="preserve">Adjusted births </t>
    </r>
    <r>
      <rPr>
        <b/>
        <vertAlign val="superscript"/>
        <sz val="11"/>
        <color theme="1"/>
        <rFont val="VIC"/>
        <scheme val="minor"/>
      </rPr>
      <t>d</t>
    </r>
  </si>
  <si>
    <r>
      <t>Adjusted total births (E + I)</t>
    </r>
    <r>
      <rPr>
        <vertAlign val="superscript"/>
        <sz val="11"/>
        <color theme="1"/>
        <rFont val="VIC"/>
        <scheme val="minor"/>
      </rPr>
      <t>d</t>
    </r>
  </si>
  <si>
    <r>
      <t>Adjusted live births (E)</t>
    </r>
    <r>
      <rPr>
        <vertAlign val="superscript"/>
        <sz val="11"/>
        <color theme="1"/>
        <rFont val="VIC"/>
        <scheme val="minor"/>
      </rPr>
      <t xml:space="preserve"> d</t>
    </r>
  </si>
  <si>
    <r>
      <t>Adjusted stillbirths (I)</t>
    </r>
    <r>
      <rPr>
        <vertAlign val="superscript"/>
        <sz val="11"/>
        <color theme="1"/>
        <rFont val="VIC"/>
        <scheme val="minor"/>
      </rPr>
      <t xml:space="preserve"> d</t>
    </r>
  </si>
  <si>
    <r>
      <t>Birthing episodes</t>
    </r>
    <r>
      <rPr>
        <b/>
        <vertAlign val="superscript"/>
        <sz val="11"/>
        <color theme="1"/>
        <rFont val="VIC"/>
        <scheme val="minor"/>
      </rPr>
      <t>b</t>
    </r>
  </si>
  <si>
    <r>
      <t xml:space="preserve">Adjusted birthing episodes </t>
    </r>
    <r>
      <rPr>
        <vertAlign val="superscript"/>
        <sz val="11"/>
        <rFont val="VIC"/>
        <scheme val="minor"/>
      </rPr>
      <t>d</t>
    </r>
  </si>
  <si>
    <r>
      <t xml:space="preserve">Live birth rate per 1,000 ERFP </t>
    </r>
    <r>
      <rPr>
        <b/>
        <vertAlign val="superscript"/>
        <sz val="11"/>
        <color theme="1"/>
        <rFont val="VIC"/>
        <scheme val="minor"/>
      </rPr>
      <t>e</t>
    </r>
  </si>
  <si>
    <t>Letters in parentheses refer to the Flow Diagram 2021</t>
  </si>
  <si>
    <r>
      <rPr>
        <vertAlign val="superscript"/>
        <sz val="10"/>
        <color theme="1"/>
        <rFont val="VIC"/>
        <scheme val="minor"/>
      </rPr>
      <t>a</t>
    </r>
    <r>
      <rPr>
        <sz val="10"/>
        <color theme="1"/>
        <rFont val="VIC"/>
        <family val="2"/>
        <scheme val="minor"/>
      </rPr>
      <t xml:space="preserve"> Cases excluded from the report were known to have died before 20 weeks' gestation or had a birthweight &lt;150g.  These deaths are excluded from all births, birthing episodes and birth rate calculations</t>
    </r>
  </si>
  <si>
    <r>
      <rPr>
        <vertAlign val="superscript"/>
        <sz val="10"/>
        <color theme="1"/>
        <rFont val="VIC"/>
        <scheme val="minor"/>
      </rPr>
      <t>b</t>
    </r>
    <r>
      <rPr>
        <sz val="10"/>
        <color theme="1"/>
        <rFont val="VIC"/>
        <scheme val="minor"/>
      </rPr>
      <t xml:space="preserve"> Throughout these tables, 'birthing episodes' refer to the number of women who give birth, while 'births' refer to the number of babies born (two babies for a twin pregnancy).</t>
    </r>
  </si>
  <si>
    <r>
      <rPr>
        <vertAlign val="superscript"/>
        <sz val="10"/>
        <color theme="1"/>
        <rFont val="VIC"/>
        <scheme val="minor"/>
      </rPr>
      <t>c</t>
    </r>
    <r>
      <rPr>
        <sz val="10"/>
        <color theme="1"/>
        <rFont val="VIC"/>
        <family val="2"/>
        <scheme val="minor"/>
      </rPr>
      <t xml:space="preserve"> Terminations of pregnancy at 20 or more weeks' gestation for congenital anomalies or maternal psychosocial indications.</t>
    </r>
  </si>
  <si>
    <r>
      <rPr>
        <vertAlign val="superscript"/>
        <sz val="10"/>
        <color theme="1"/>
        <rFont val="VIC"/>
        <scheme val="minor"/>
      </rPr>
      <t xml:space="preserve">d </t>
    </r>
    <r>
      <rPr>
        <sz val="10"/>
        <color theme="1"/>
        <rFont val="VIC"/>
        <family val="2"/>
        <scheme val="minor"/>
      </rPr>
      <t>Adjusted figures exclude terminations of pregnancy for congenital anomalies or for maternal psychosocial indications.  Please note this differs from the adjusted births in the Perinatal chapter, where only  terminations of pregnancy for  maternal psychosocial indications are excluded.</t>
    </r>
  </si>
  <si>
    <r>
      <rPr>
        <sz val="9"/>
        <color theme="1"/>
        <rFont val="VIC"/>
        <scheme val="minor"/>
      </rPr>
      <t>e</t>
    </r>
    <r>
      <rPr>
        <sz val="10"/>
        <color theme="1"/>
        <rFont val="VIC"/>
        <scheme val="minor"/>
      </rPr>
      <t xml:space="preserve"> Based on ABS Estimated Resident Population by  Age and Sex, Australia.  Births to women younger than 15 years are included in the 15-19 age group and women aged 45 or older are included in the 40-44 age group, data as at 30 June 2021.</t>
    </r>
  </si>
  <si>
    <r>
      <t>Table 1.2:   Trends in births, birthing episodes and livebirths per 1,000 ERFP</t>
    </r>
    <r>
      <rPr>
        <b/>
        <vertAlign val="superscript"/>
        <sz val="11"/>
        <color theme="1"/>
        <rFont val="VIC"/>
        <scheme val="minor"/>
      </rPr>
      <t>a</t>
    </r>
    <r>
      <rPr>
        <b/>
        <sz val="11"/>
        <color theme="1"/>
        <rFont val="VIC"/>
        <family val="2"/>
        <scheme val="minor"/>
      </rPr>
      <t xml:space="preserve"> aged 15-44 years, Victoria 1985 to 2021</t>
    </r>
  </si>
  <si>
    <t>Adjusted total births</t>
  </si>
  <si>
    <t>Adjusted live births</t>
  </si>
  <si>
    <t>Adjusted birthing episodes</t>
  </si>
  <si>
    <r>
      <t>EFRP</t>
    </r>
    <r>
      <rPr>
        <vertAlign val="superscript"/>
        <sz val="11"/>
        <color rgb="FF000000"/>
        <rFont val="VIC"/>
        <scheme val="minor"/>
      </rPr>
      <t>a</t>
    </r>
  </si>
  <si>
    <t>Live births per 1,000 EFRP</t>
  </si>
  <si>
    <t>a Estimated Female Resident Population. Based on ABS Estimated Resident Population by Age, by Statistical Area Level 2, Females – 30 June 2021, Victoria.</t>
  </si>
  <si>
    <t>Note: Births to women younger than 15 years and women aged 45 or older are included in the 15-44 age group.</t>
  </si>
  <si>
    <t>Table 1.3:   Maternal age group, birthing episodes 2021</t>
  </si>
  <si>
    <t>Maternal age group</t>
  </si>
  <si>
    <t>%</t>
  </si>
  <si>
    <t>Younger than 20 years</t>
  </si>
  <si>
    <t>20–24 years</t>
  </si>
  <si>
    <t>25–29 years</t>
  </si>
  <si>
    <t>30–34 years</t>
  </si>
  <si>
    <t>35–39 years</t>
  </si>
  <si>
    <t>40-44 years</t>
  </si>
  <si>
    <t>45+ years</t>
  </si>
  <si>
    <t>Unknown</t>
  </si>
  <si>
    <t>Total</t>
  </si>
  <si>
    <t>Table 1.4:   Trends in maternal age group, percentage of birthing episodes 1985 to 2021</t>
  </si>
  <si>
    <t>40+ years</t>
  </si>
  <si>
    <t>Median age – overall (years)</t>
  </si>
  <si>
    <t>Median age – primiparae (years)</t>
  </si>
  <si>
    <r>
      <t>Mean</t>
    </r>
    <r>
      <rPr>
        <vertAlign val="superscript"/>
        <sz val="11"/>
        <color theme="1"/>
        <rFont val="VIC"/>
        <scheme val="minor"/>
      </rPr>
      <t>a</t>
    </r>
    <r>
      <rPr>
        <sz val="11"/>
        <color theme="1"/>
        <rFont val="VIC"/>
        <family val="2"/>
        <scheme val="minor"/>
      </rPr>
      <t xml:space="preserve"> age – overall (years)</t>
    </r>
  </si>
  <si>
    <r>
      <t>Mean</t>
    </r>
    <r>
      <rPr>
        <vertAlign val="superscript"/>
        <sz val="11"/>
        <color theme="1"/>
        <rFont val="VIC"/>
        <scheme val="minor"/>
      </rPr>
      <t>a</t>
    </r>
    <r>
      <rPr>
        <sz val="11"/>
        <color theme="1"/>
        <rFont val="VIC"/>
        <family val="2"/>
        <scheme val="minor"/>
      </rPr>
      <t xml:space="preserve"> age – primiparae (years)</t>
    </r>
  </si>
  <si>
    <t xml:space="preserve">a For consistency with early years of data collection, mean age is based on whole years of age. </t>
  </si>
  <si>
    <t xml:space="preserve">   The mean of the exact age in 2021 is 32.3 for all births and 31.0 for primiparae.</t>
  </si>
  <si>
    <t>Figure 1.1:   Trends in maternal age group, percentage of birthing episodes, 1985 to 2021</t>
  </si>
  <si>
    <t>35+ years</t>
  </si>
  <si>
    <t>Data sourced from Table 1.4</t>
  </si>
  <si>
    <t>35 or older</t>
  </si>
  <si>
    <t>Table 1.5a:   Maternal place of residence, Department of Health Regions, birthing episodes 2021</t>
  </si>
  <si>
    <t>Region</t>
  </si>
  <si>
    <t>Rural</t>
  </si>
  <si>
    <t>Barwon South Western</t>
  </si>
  <si>
    <t>Gippsland</t>
  </si>
  <si>
    <t>Grampians</t>
  </si>
  <si>
    <t>Hume</t>
  </si>
  <si>
    <t>Loddon Mallee</t>
  </si>
  <si>
    <t>Unincorporated Vic.</t>
  </si>
  <si>
    <t>Total rural</t>
  </si>
  <si>
    <t>Metropolitan</t>
  </si>
  <si>
    <t>Northern and Western Metropolitan</t>
  </si>
  <si>
    <t>Southern Metropolitan</t>
  </si>
  <si>
    <t>Eastern Metropolitan</t>
  </si>
  <si>
    <t>Total metropolitan</t>
  </si>
  <si>
    <t>Outside Victoria or not adequately reported</t>
  </si>
  <si>
    <t>Table 1.5b:   Trends in maternal residential location, birthing episodes 1990 to 2021</t>
  </si>
  <si>
    <t>Total birthing episodes</t>
  </si>
  <si>
    <t>Table 1.6:   Trends in marital status, percentage of birthing episodes 1990 to 2021</t>
  </si>
  <si>
    <t>Maternal marital status</t>
  </si>
  <si>
    <t>Married</t>
  </si>
  <si>
    <t>De facto</t>
  </si>
  <si>
    <t>Single</t>
  </si>
  <si>
    <t>Separated/widowed/divorced</t>
  </si>
  <si>
    <t>Not stated</t>
  </si>
  <si>
    <r>
      <t>Table 1.7a:   Maternal place of birth</t>
    </r>
    <r>
      <rPr>
        <b/>
        <vertAlign val="superscript"/>
        <sz val="11"/>
        <color theme="1"/>
        <rFont val="VIC"/>
        <scheme val="minor"/>
      </rPr>
      <t>a</t>
    </r>
    <r>
      <rPr>
        <b/>
        <sz val="11"/>
        <color theme="1"/>
        <rFont val="VIC"/>
        <family val="2"/>
        <scheme val="minor"/>
      </rPr>
      <t>, birthing episodes 2021</t>
    </r>
  </si>
  <si>
    <t>Australia</t>
  </si>
  <si>
    <t>Southern and Central Asia</t>
  </si>
  <si>
    <t>South-East Asia</t>
  </si>
  <si>
    <t>North-East Asia</t>
  </si>
  <si>
    <t>North Africa and the Middle East</t>
  </si>
  <si>
    <t>Oceania and Antarctica (excl Australia)</t>
  </si>
  <si>
    <t>North-West Europe</t>
  </si>
  <si>
    <t>Sub-Saharan Africa</t>
  </si>
  <si>
    <t>Southern and Eastern Europe</t>
  </si>
  <si>
    <t>Americas</t>
  </si>
  <si>
    <r>
      <rPr>
        <vertAlign val="superscript"/>
        <sz val="11"/>
        <color theme="1"/>
        <rFont val="VIC"/>
        <scheme val="minor"/>
      </rPr>
      <t>a</t>
    </r>
    <r>
      <rPr>
        <sz val="11"/>
        <color theme="1"/>
        <rFont val="VIC"/>
        <family val="2"/>
        <scheme val="minor"/>
      </rPr>
      <t>Standard Australian Classification of Countries (SACC) 2016, &lt;http://www.abs.gov.au/ausstats/abs@.nsf/mf/1269.0&gt;</t>
    </r>
  </si>
  <si>
    <t>Table 1.7b:   Reported English proficiency for women born in non-English-speaking countries, 2021</t>
  </si>
  <si>
    <t>Speaks English:</t>
  </si>
  <si>
    <t>Very well</t>
  </si>
  <si>
    <t>Well</t>
  </si>
  <si>
    <t>Not well</t>
  </si>
  <si>
    <t>Not at all</t>
  </si>
  <si>
    <t>Not stated/inadequately described</t>
  </si>
  <si>
    <t xml:space="preserve">Table 1.7c:   Year of arrival in Australia for women born in non-English-speaking countries, birthing episodes 2021               </t>
  </si>
  <si>
    <t>Year</t>
  </si>
  <si>
    <t>Table 1.7d:    Number of women who gave birth in Victoria in 2021 by English-speaking status of the country of birth</t>
  </si>
  <si>
    <t>Born in Australia or other English-speaking country</t>
  </si>
  <si>
    <t>Born in non-English-speaking country</t>
  </si>
  <si>
    <t>Not reported/inadequately described</t>
  </si>
  <si>
    <t>Table 1.8:    Ten most common countries of birth, for women born in non-English speaking countries, birthing episodes in 1990 to 2021</t>
  </si>
  <si>
    <t>Country of birth</t>
  </si>
  <si>
    <t>Number of birthing episodes</t>
  </si>
  <si>
    <t>Vietnam</t>
  </si>
  <si>
    <t>India</t>
  </si>
  <si>
    <t>Former Yugoslavia</t>
  </si>
  <si>
    <t>China</t>
  </si>
  <si>
    <t>China*</t>
  </si>
  <si>
    <t>Lebanon</t>
  </si>
  <si>
    <t>Viet Nam</t>
  </si>
  <si>
    <t>Italy</t>
  </si>
  <si>
    <t>Philippines</t>
  </si>
  <si>
    <t>Sri Lanka</t>
  </si>
  <si>
    <t>Phillipines</t>
  </si>
  <si>
    <t>Pakistan</t>
  </si>
  <si>
    <t>Turkey</t>
  </si>
  <si>
    <t>Malaysia</t>
  </si>
  <si>
    <t>Sudan</t>
  </si>
  <si>
    <t>Afghanistan</t>
  </si>
  <si>
    <t>Greece</t>
  </si>
  <si>
    <t>Other Africa</t>
  </si>
  <si>
    <t>Iraq</t>
  </si>
  <si>
    <t>Indonesia</t>
  </si>
  <si>
    <t>Nepal</t>
  </si>
  <si>
    <t>*China (excludes SARs and Taiwan Province)</t>
  </si>
  <si>
    <t>Valid</t>
  </si>
  <si>
    <t>Table 1.9:   Maternal Body Mass Index (BMI), birthing episodes 2021</t>
  </si>
  <si>
    <t>BMI</t>
  </si>
  <si>
    <t>&lt; 18.5</t>
  </si>
  <si>
    <t>18.5 to &lt; 25</t>
  </si>
  <si>
    <t>25 to &lt; 30</t>
  </si>
  <si>
    <t>30 to &lt; 35</t>
  </si>
  <si>
    <t>35 to &lt; 40</t>
  </si>
  <si>
    <t>40 to  &lt;50</t>
  </si>
  <si>
    <t>50 to  &lt;60</t>
  </si>
  <si>
    <t>≥60</t>
  </si>
  <si>
    <t>Table 1.10a:   Proportion of women reporting any smoking during first 20 weeks of pregnancy, Victoria 2021</t>
  </si>
  <si>
    <t>Reported smoking</t>
  </si>
  <si>
    <t>No smoking before 20 weeks of pregnancy</t>
  </si>
  <si>
    <t>Quit smoking before 20 weeks of pregnancy</t>
  </si>
  <si>
    <t>Continued smoking until 20 weeks of pregnancy</t>
  </si>
  <si>
    <t>Table 1.10b:   Proportion of women reporting any smoking at 20 or more weeks' gestation, Victoria 2021</t>
  </si>
  <si>
    <t>No smoking at or after 20 weeks of pregnancy</t>
  </si>
  <si>
    <t>Any smoking at or after 20 weeks of pregnancy</t>
  </si>
  <si>
    <t>Table 1.10c:   Maternal alcohol consumption during pregnancy, 2021</t>
  </si>
  <si>
    <t>Before 20 weeks' gestation</t>
  </si>
  <si>
    <t>At 20 or more weeks' gestation</t>
  </si>
  <si>
    <t>Frequency</t>
  </si>
  <si>
    <t>Never</t>
  </si>
  <si>
    <t>Monthly or less</t>
  </si>
  <si>
    <t>2-4 times per month</t>
  </si>
  <si>
    <t>2-3 times per week</t>
  </si>
  <si>
    <t>4 or more times per week</t>
  </si>
  <si>
    <t>Volume</t>
  </si>
  <si>
    <t>1 or 2 standard drinks</t>
  </si>
  <si>
    <t>3 or 4 standard drinks</t>
  </si>
  <si>
    <t>5 or 6 standard drinks</t>
  </si>
  <si>
    <t>7 to 9 standard drinks</t>
  </si>
  <si>
    <t>10 or more standard drinks</t>
  </si>
  <si>
    <t>Not reported or did not drink any alcohol</t>
  </si>
  <si>
    <t>Note: the proportion of women who reported alcohol consumption was lower than expected and likely reflects under reporting.</t>
  </si>
  <si>
    <t>Table 1.10d:   Maternal vaccination during pregnancy, 2021</t>
  </si>
  <si>
    <t>Vaccinated</t>
  </si>
  <si>
    <t>Not vaccinated</t>
  </si>
  <si>
    <t>Vaccine</t>
  </si>
  <si>
    <t>Pertussis</t>
  </si>
  <si>
    <t>Influenza</t>
  </si>
  <si>
    <r>
      <t>Table 1.11:   IRSD (socio-economic) quintile</t>
    </r>
    <r>
      <rPr>
        <b/>
        <vertAlign val="superscript"/>
        <sz val="11"/>
        <color theme="1"/>
        <rFont val="VIC"/>
        <scheme val="minor"/>
      </rPr>
      <t>a</t>
    </r>
    <r>
      <rPr>
        <b/>
        <sz val="11"/>
        <color theme="1"/>
        <rFont val="VIC"/>
        <family val="2"/>
        <scheme val="minor"/>
      </rPr>
      <t xml:space="preserve"> and maternal age, birthing episodes 2021 (%)</t>
    </r>
  </si>
  <si>
    <t>Most deprived</t>
  </si>
  <si>
    <t>Least deprived</t>
  </si>
  <si>
    <t>&lt; 20 years</t>
  </si>
  <si>
    <t>40 + years</t>
  </si>
  <si>
    <r>
      <rPr>
        <vertAlign val="superscript"/>
        <sz val="10"/>
        <color theme="1"/>
        <rFont val="VIC"/>
        <scheme val="minor"/>
      </rPr>
      <t xml:space="preserve">a </t>
    </r>
    <r>
      <rPr>
        <sz val="10"/>
        <color theme="1"/>
        <rFont val="VIC"/>
        <scheme val="minor"/>
      </rPr>
      <t>Index of Relative Socio-economic Disadvantage (IRSD) quintile of women who gave birth in Victoria in 2021, based on SA1 codes at 2016 census</t>
    </r>
  </si>
  <si>
    <t>excludes cases where address details reported did not enable geocoding to SA1 level</t>
  </si>
  <si>
    <r>
      <t>Table 1.12:   IRSD (socio-economic) quintile</t>
    </r>
    <r>
      <rPr>
        <b/>
        <vertAlign val="superscript"/>
        <sz val="11"/>
        <color theme="1"/>
        <rFont val="VIC"/>
        <scheme val="minor"/>
      </rPr>
      <t>a</t>
    </r>
    <r>
      <rPr>
        <b/>
        <sz val="11"/>
        <color theme="1"/>
        <rFont val="VIC"/>
        <family val="2"/>
        <scheme val="minor"/>
      </rPr>
      <t xml:space="preserve"> and place of residence, birthing episodes 2021 (%)</t>
    </r>
  </si>
  <si>
    <t>Place of residence</t>
  </si>
  <si>
    <t>Interstate or other</t>
  </si>
  <si>
    <t>a Index of Relative Socio-economic Disadvantage (IRSD) quintile of women who gave birth in Victoria in 2021, based on SA1 codes at 2016 census</t>
  </si>
  <si>
    <t>Table 1.13:   Admission status, birthing episodes 2021</t>
  </si>
  <si>
    <t>Admission status</t>
  </si>
  <si>
    <t>Public in public hospital</t>
  </si>
  <si>
    <t>Public hospital home birth program</t>
  </si>
  <si>
    <t>Total public</t>
  </si>
  <si>
    <t>Private in public hospital</t>
  </si>
  <si>
    <t>Private in private hospital</t>
  </si>
  <si>
    <t>Private – planned home birth</t>
  </si>
  <si>
    <t>Total private</t>
  </si>
  <si>
    <t>Unknown/no maternity care</t>
  </si>
  <si>
    <t>Figure 1.2:   Admission status by maternal age group, birthing episodes 2021 (%)</t>
  </si>
  <si>
    <t xml:space="preserve">Public </t>
  </si>
  <si>
    <t>Private</t>
  </si>
  <si>
    <t>20 - 24 years</t>
  </si>
  <si>
    <t>25 - 29 years</t>
  </si>
  <si>
    <t>30 - 34 years</t>
  </si>
  <si>
    <t>35 - 39 years</t>
  </si>
  <si>
    <t>40 - 44 years</t>
  </si>
  <si>
    <t xml:space="preserve">45 years + </t>
  </si>
  <si>
    <t>Excludes cases with admission status not reported (n=3)</t>
  </si>
  <si>
    <t>Table 1.14:   Trends in admission status, birthing episodes 2000 to 2021 (%)</t>
  </si>
  <si>
    <t>Public</t>
  </si>
  <si>
    <t>Table 1.15:    Actual place of birth, birthing episodes 2021</t>
  </si>
  <si>
    <t>Place of birth</t>
  </si>
  <si>
    <t>Hospital</t>
  </si>
  <si>
    <t>Planned home births - private midwife</t>
  </si>
  <si>
    <t>Planned home births - public hospital program</t>
  </si>
  <si>
    <t>Unplanned out-of-hospital births</t>
  </si>
  <si>
    <t>Inadequately described</t>
  </si>
  <si>
    <t>Table 1.16:   Age of women planning public or private home births, birthing episodes 2021</t>
  </si>
  <si>
    <t>Table 1.17:     Place of birth for planned* home births, 2021</t>
  </si>
  <si>
    <t>Home</t>
  </si>
  <si>
    <t>Unplanned out-of-hospital (e.g. in transit)</t>
  </si>
  <si>
    <t xml:space="preserve">n </t>
  </si>
  <si>
    <t>Planned public homebirth</t>
  </si>
  <si>
    <t>Planned private homebirth</t>
  </si>
  <si>
    <t xml:space="preserve">*'Planned' at time of booking. An additional 2 women changed their plan during pregnancy and </t>
  </si>
  <si>
    <t>had a planned home birth under the care of a private midwife</t>
  </si>
  <si>
    <t>Table 1.18:   Time of change in plan for women who planned public or private home birth and gave birth in hospital, 2021</t>
  </si>
  <si>
    <t>Time of change</t>
  </si>
  <si>
    <t>Before onset of labour</t>
  </si>
  <si>
    <t>During labour</t>
  </si>
  <si>
    <t>The percentages describe the proportion of all women who planned either a public or private home birth that then decided to give birth in hospital either at the point prior to onset of labour or during labour.</t>
  </si>
  <si>
    <t>*'Planned' at time of booking. An additional 2 women changed their plan during pregnancy and had a planned home birth under the care of a public home birth service</t>
  </si>
  <si>
    <t>Table 1.19:   Trend in number of women achieving planned home births, 1990 to 2021</t>
  </si>
  <si>
    <t>Home birth group</t>
  </si>
  <si>
    <r>
      <t>2021</t>
    </r>
    <r>
      <rPr>
        <b/>
        <vertAlign val="superscript"/>
        <sz val="11"/>
        <rFont val="VIC"/>
        <scheme val="minor"/>
      </rPr>
      <t>b</t>
    </r>
  </si>
  <si>
    <t>Public (n)</t>
  </si>
  <si>
    <t>N/A</t>
  </si>
  <si>
    <r>
      <t>76</t>
    </r>
    <r>
      <rPr>
        <vertAlign val="superscript"/>
        <sz val="11"/>
        <color theme="1"/>
        <rFont val="VIC"/>
        <scheme val="minor"/>
      </rPr>
      <t>a</t>
    </r>
  </si>
  <si>
    <t>% of all birthing episodes</t>
  </si>
  <si>
    <t>Private (n)</t>
  </si>
  <si>
    <r>
      <rPr>
        <vertAlign val="superscript"/>
        <sz val="10"/>
        <color theme="1"/>
        <rFont val="VIC"/>
        <scheme val="minor"/>
      </rPr>
      <t xml:space="preserve">a </t>
    </r>
    <r>
      <rPr>
        <sz val="10"/>
        <color theme="1"/>
        <rFont val="VIC"/>
        <family val="2"/>
        <scheme val="minor"/>
      </rPr>
      <t>Includes two women originally booked as hospital births</t>
    </r>
  </si>
  <si>
    <r>
      <rPr>
        <vertAlign val="superscript"/>
        <sz val="11"/>
        <color theme="1"/>
        <rFont val="VIC"/>
        <scheme val="minor"/>
      </rPr>
      <t>b</t>
    </r>
    <r>
      <rPr>
        <sz val="11"/>
        <color theme="1"/>
        <rFont val="VIC"/>
        <scheme val="minor"/>
      </rPr>
      <t>2021 Includes some women who initially planned a hospital birth, but changed their plan prior to the onset of labour</t>
    </r>
  </si>
  <si>
    <t>Table 1.20:   Trends in parity, birthing episodes, 1990 to 2021 (%)</t>
  </si>
  <si>
    <t>Parity</t>
  </si>
  <si>
    <t>None</t>
  </si>
  <si>
    <t>One</t>
  </si>
  <si>
    <t>Two</t>
  </si>
  <si>
    <t>Three</t>
  </si>
  <si>
    <t>Four</t>
  </si>
  <si>
    <t>Five or more</t>
  </si>
  <si>
    <t>Note: excludes cases where parity was not reported (n=2 in 2021)</t>
  </si>
  <si>
    <t>Figure 1.3:   Number of previous caesarean sections in women who have previously given birth, 2000 to 2021 (%)</t>
  </si>
  <si>
    <t>Three or more</t>
  </si>
  <si>
    <t>Not reported</t>
  </si>
  <si>
    <t>Table 1.21:   Trends in gestation, birthing episodes 1990 to 2021 (%)</t>
  </si>
  <si>
    <t>Gestation</t>
  </si>
  <si>
    <t>20–27 weeks</t>
  </si>
  <si>
    <t>28–31 weeks</t>
  </si>
  <si>
    <t>32–36 weeks</t>
  </si>
  <si>
    <t>37–41 weeks</t>
  </si>
  <si>
    <t>42 + weeks</t>
  </si>
  <si>
    <t>Table 1.22:   Onset of labour, birthing episodes 2021</t>
  </si>
  <si>
    <t>Spontaneous (not augmented)</t>
  </si>
  <si>
    <t>Spontaneous and augmented</t>
  </si>
  <si>
    <t>Induced</t>
  </si>
  <si>
    <r>
      <t>No labour</t>
    </r>
    <r>
      <rPr>
        <vertAlign val="superscript"/>
        <sz val="11"/>
        <color theme="1"/>
        <rFont val="VIC"/>
        <scheme val="minor"/>
      </rPr>
      <t>a</t>
    </r>
  </si>
  <si>
    <t>Inadequately described/not reported</t>
  </si>
  <si>
    <r>
      <rPr>
        <vertAlign val="superscript"/>
        <sz val="10"/>
        <color theme="1"/>
        <rFont val="VIC"/>
        <scheme val="minor"/>
      </rPr>
      <t>a</t>
    </r>
    <r>
      <rPr>
        <sz val="10"/>
        <color theme="1"/>
        <rFont val="VIC"/>
        <scheme val="minor"/>
      </rPr>
      <t xml:space="preserve"> The no labour category includes failed inductions of labour</t>
    </r>
  </si>
  <si>
    <t>Figure 1.4:    Trends in onset of labour, birthing episodes 1990 to 2021 (%)</t>
  </si>
  <si>
    <t xml:space="preserve">Spontaneous </t>
  </si>
  <si>
    <t>No labour</t>
  </si>
  <si>
    <r>
      <t>Spontaneous and augmented</t>
    </r>
    <r>
      <rPr>
        <vertAlign val="superscript"/>
        <sz val="11"/>
        <color rgb="FF000000"/>
        <rFont val="VIC"/>
        <scheme val="minor"/>
      </rPr>
      <t>a</t>
    </r>
  </si>
  <si>
    <r>
      <rPr>
        <vertAlign val="superscript"/>
        <sz val="10"/>
        <color theme="1"/>
        <rFont val="VIC"/>
        <scheme val="minor"/>
      </rPr>
      <t>a</t>
    </r>
    <r>
      <rPr>
        <sz val="10"/>
        <color theme="1"/>
        <rFont val="VIC"/>
        <scheme val="minor"/>
      </rPr>
      <t xml:space="preserve"> Labour that began spontaneously, but later needed to be 'sped up'</t>
    </r>
  </si>
  <si>
    <t>Figure 1.5:    Onset of labour by admission status, birthing episodes 2021 (%)</t>
  </si>
  <si>
    <t>Table 1.23:   Fetal monitoring in labour (of women who experienced labour), 2021</t>
  </si>
  <si>
    <t>Type of monitoring</t>
  </si>
  <si>
    <t>Per cent</t>
  </si>
  <si>
    <t>Intermittent auscultation</t>
  </si>
  <si>
    <t>Admission CTG/Intermittent CTG</t>
  </si>
  <si>
    <t>Continuous external CTG</t>
  </si>
  <si>
    <t>Internal CTG (scalp electrode)</t>
  </si>
  <si>
    <t>Fetal blood sampling</t>
  </si>
  <si>
    <t>Other/Not adequately described</t>
  </si>
  <si>
    <t>Note: Fetal monitoring in labour is reported in a hierarchical manner e.g. a woman who had intermittent auscultation followed by continuous external cardiotocograph (CTG) monitoring is reported as ‘continuous external CTG monitoring’.</t>
  </si>
  <si>
    <t>Table 1.24:   Method of birth, birthing episodes 2021</t>
  </si>
  <si>
    <t>Method of birth</t>
  </si>
  <si>
    <t>Unassisted vaginal</t>
  </si>
  <si>
    <t>Vacuum</t>
  </si>
  <si>
    <t>Forceps</t>
  </si>
  <si>
    <t>Total caesarean</t>
  </si>
  <si>
    <t>planned</t>
  </si>
  <si>
    <t>unplanned</t>
  </si>
  <si>
    <t>Inadequately described/unknown</t>
  </si>
  <si>
    <t>Figure 1.6:   Trends in method of birth, birthing episodes, 1985 to 2021 (%)</t>
  </si>
  <si>
    <t>Caesarean</t>
  </si>
  <si>
    <t>Vaginal breech*</t>
  </si>
  <si>
    <t>* Since 2009 vaginal breech has not been reported as a separate category of vaginal birth</t>
  </si>
  <si>
    <t>Table 1.25:   Method of birth by onset of labour, birthing episodes 2021</t>
  </si>
  <si>
    <t>Augmented</t>
  </si>
  <si>
    <r>
      <t>No labour</t>
    </r>
    <r>
      <rPr>
        <vertAlign val="superscript"/>
        <sz val="11"/>
        <color theme="1"/>
        <rFont val="VIC"/>
      </rPr>
      <t>a</t>
    </r>
  </si>
  <si>
    <r>
      <rPr>
        <vertAlign val="superscript"/>
        <sz val="10"/>
        <color theme="1"/>
        <rFont val="VIC"/>
      </rPr>
      <t>a</t>
    </r>
    <r>
      <rPr>
        <sz val="10"/>
        <color theme="1"/>
        <rFont val="VIC"/>
      </rPr>
      <t xml:space="preserve"> No labour includes those experiencing failed induction.</t>
    </r>
  </si>
  <si>
    <t>Table 1.26a:   Method of birth by admission status, birthing episodes 2021</t>
  </si>
  <si>
    <t>Public patient</t>
  </si>
  <si>
    <t>Private patient</t>
  </si>
  <si>
    <t>Figure 1.7:   Method of birth by admission status, birthing episodes, by hospital type 2021</t>
  </si>
  <si>
    <r>
      <t>Table 1.26b:   Birth without intervention</t>
    </r>
    <r>
      <rPr>
        <b/>
        <vertAlign val="superscript"/>
        <sz val="11"/>
        <color theme="1"/>
        <rFont val="VIC"/>
        <scheme val="minor"/>
      </rPr>
      <t>a</t>
    </r>
    <r>
      <rPr>
        <b/>
        <sz val="11"/>
        <color theme="1"/>
        <rFont val="VIC"/>
        <family val="2"/>
        <scheme val="minor"/>
      </rPr>
      <t xml:space="preserve"> for women who gave birth at 37 or more weeks' gestation, 2021</t>
    </r>
  </si>
  <si>
    <t>No intervention*</t>
  </si>
  <si>
    <t>No intervention, but may have had augmentation</t>
  </si>
  <si>
    <t>Yes</t>
  </si>
  <si>
    <t>No</t>
  </si>
  <si>
    <t>Public hospital</t>
  </si>
  <si>
    <t>Primiparous</t>
  </si>
  <si>
    <t>Multiparous</t>
  </si>
  <si>
    <t>Private hospital</t>
  </si>
  <si>
    <r>
      <rPr>
        <vertAlign val="superscript"/>
        <sz val="11"/>
        <color theme="1"/>
        <rFont val="VIC"/>
        <scheme val="minor"/>
      </rPr>
      <t>a</t>
    </r>
    <r>
      <rPr>
        <sz val="11"/>
        <color theme="1"/>
        <rFont val="VIC"/>
        <scheme val="minor"/>
      </rPr>
      <t xml:space="preserve"> Birth without intervention: spontaneous onset of labour, with no augmentation (oxytocin infusion or amniotomy), no epidural analgesia, unassisted vaginal birth (no instruments) and no episiotomy</t>
    </r>
  </si>
  <si>
    <t>Table 1.27:   Method of birth by presentation, birthing episodes 2021</t>
  </si>
  <si>
    <t>Vertex</t>
  </si>
  <si>
    <t>Breech</t>
  </si>
  <si>
    <t>Other</t>
  </si>
  <si>
    <t>Note: ‘Other’ includes all presentations other than vertex or breech, for example face, brow, compound, shoulder, etc. ‘Unassisted vaginal’ means without instruments</t>
  </si>
  <si>
    <t>Table 1.28:   Epidural analgesia for women who experienced labour by parity, birthing episodes 2021</t>
  </si>
  <si>
    <t>Use of epidural analgesia</t>
  </si>
  <si>
    <t>First births</t>
  </si>
  <si>
    <t>Subsequent births</t>
  </si>
  <si>
    <t>Table 1.29:   Type of anaesthesia for operative vaginal birth, birthing episodes 2021</t>
  </si>
  <si>
    <t>Type of anaesthesia</t>
  </si>
  <si>
    <t>Local anaesthetic/Pudendal block</t>
  </si>
  <si>
    <t>Regional only</t>
  </si>
  <si>
    <t>General anaesthetic + Epidural</t>
  </si>
  <si>
    <t>General anaesthetic only</t>
  </si>
  <si>
    <t xml:space="preserve">Other </t>
  </si>
  <si>
    <t>Table 1.30:   Type of anaesthesia for caesarean birth, birthing episodes 2021</t>
  </si>
  <si>
    <t>General anaesthetic + regional</t>
  </si>
  <si>
    <t>Not known/Inadequately reported</t>
  </si>
  <si>
    <t>Table 1.31:   Third- and fourth-degree lacerations following vaginal birth by admission type and parity, birthing episodes 2021</t>
  </si>
  <si>
    <t>Public admission</t>
  </si>
  <si>
    <t>Primiparous women</t>
  </si>
  <si>
    <t>Multiparous women</t>
  </si>
  <si>
    <t>Private admission</t>
  </si>
  <si>
    <t>Table 1.32:   Episiotomy for vaginal birth by admission type and parity, birthing episodes 2021</t>
  </si>
  <si>
    <t>Table 1.33a:   Estimated blood loss and blood transfusion by parity, birthing episodes 2021</t>
  </si>
  <si>
    <t>&lt; 500 mL</t>
  </si>
  <si>
    <t>500–1,499 mL</t>
  </si>
  <si>
    <t>1,500 mL or more</t>
  </si>
  <si>
    <t>Primiparae</t>
  </si>
  <si>
    <r>
      <t>transfused</t>
    </r>
    <r>
      <rPr>
        <i/>
        <vertAlign val="superscript"/>
        <sz val="11"/>
        <color rgb="FF000000"/>
        <rFont val="VIC"/>
      </rPr>
      <t>a</t>
    </r>
  </si>
  <si>
    <t>Multiparae</t>
  </si>
  <si>
    <t>All women</t>
  </si>
  <si>
    <r>
      <t>transfused</t>
    </r>
    <r>
      <rPr>
        <b/>
        <i/>
        <vertAlign val="superscript"/>
        <sz val="11"/>
        <color rgb="FF000000"/>
        <rFont val="VIC"/>
      </rPr>
      <t>a</t>
    </r>
  </si>
  <si>
    <r>
      <rPr>
        <vertAlign val="superscript"/>
        <sz val="10"/>
        <color theme="1"/>
        <rFont val="VIC"/>
      </rPr>
      <t>a</t>
    </r>
    <r>
      <rPr>
        <sz val="10"/>
        <color theme="1"/>
        <rFont val="VIC"/>
      </rPr>
      <t xml:space="preserve"> % transfused within each blood loss category</t>
    </r>
  </si>
  <si>
    <t>Table 1.33b:   Blood transfusion by volume of blood loss, birthing episodes 2021</t>
  </si>
  <si>
    <t>Volume of blood loss</t>
  </si>
  <si>
    <t>EBL &lt;500 mL</t>
  </si>
  <si>
    <r>
      <t>EBL 500</t>
    </r>
    <r>
      <rPr>
        <sz val="11"/>
        <color indexed="8"/>
        <rFont val="Calibri"/>
        <family val="2"/>
      </rPr>
      <t>–</t>
    </r>
    <r>
      <rPr>
        <sz val="11"/>
        <color indexed="8"/>
        <rFont val="VIC"/>
        <scheme val="minor"/>
      </rPr>
      <t>1499 mL</t>
    </r>
  </si>
  <si>
    <r>
      <t xml:space="preserve">EBL </t>
    </r>
    <r>
      <rPr>
        <sz val="11"/>
        <color indexed="8"/>
        <rFont val="Calibri"/>
        <family val="2"/>
      </rPr>
      <t>≥</t>
    </r>
    <r>
      <rPr>
        <sz val="11"/>
        <color indexed="8"/>
        <rFont val="VIC"/>
        <scheme val="minor"/>
      </rPr>
      <t>1500 mL</t>
    </r>
  </si>
  <si>
    <t>Table 1.33c:    Blood transfusion by method of birth, birthing episodes 2021</t>
  </si>
  <si>
    <t>Unassisted vaginal birth</t>
  </si>
  <si>
    <t>Instrumental vaginal birth</t>
  </si>
  <si>
    <t>Caesarean section</t>
  </si>
  <si>
    <t>Table 1.34:  Women given prophylactic oxytocics in the third stage of labour, 2021</t>
  </si>
  <si>
    <t>Prophylactic oxytocic given</t>
  </si>
  <si>
    <t>Prophylactic oxytocic not given</t>
  </si>
  <si>
    <t>Table 1.35:   Initiation of breastfeeding (women who gave birth to liveborn babies), 2021</t>
  </si>
  <si>
    <t>Women who gave birth to liveborn babies at any gestation</t>
  </si>
  <si>
    <t>Women who gave birth to liveborn babies at term</t>
  </si>
  <si>
    <t>Attempted to breastfeed or express breastmilk</t>
  </si>
  <si>
    <t>Did not attempt to breastfeed or express</t>
  </si>
  <si>
    <t>Table 1.36:   Term, live-born babies whose mothers initiated breastfeeding given formula in hospital, 2021</t>
  </si>
  <si>
    <t>Overall</t>
  </si>
  <si>
    <t>Public hospitals</t>
  </si>
  <si>
    <t>Private hospitals</t>
  </si>
  <si>
    <t>Infant formula given</t>
  </si>
  <si>
    <t>Infant formula not given</t>
  </si>
  <si>
    <t>Babies not fed in the birth hospital are included in the 'not reported' category. Those born at home under private midwife care are excluded</t>
  </si>
  <si>
    <t>Table 1.37:   Term, live-born babies whose mothers initiated breastfeeding having their last feed before discharge entirely and directly from the breast, 2021</t>
  </si>
  <si>
    <t>Entirely from the breast</t>
  </si>
  <si>
    <t>Not entirely from the breast</t>
  </si>
  <si>
    <r>
      <rPr>
        <sz val="10"/>
        <color rgb="FF000000"/>
        <rFont val="VIC"/>
      </rPr>
      <t xml:space="preserve">a </t>
    </r>
    <r>
      <rPr>
        <sz val="11"/>
        <color rgb="FF000000"/>
        <rFont val="VIC"/>
      </rPr>
      <t>includes freebirths</t>
    </r>
  </si>
  <si>
    <t>Table 1.38:   Trends in preterm and post-term births, 1985 to 2021 (%)</t>
  </si>
  <si>
    <t>&lt;37 weeks</t>
  </si>
  <si>
    <t>≥42 weeks</t>
  </si>
  <si>
    <t>Figure 1.8:</t>
  </si>
  <si>
    <t>Data taken from Table 1.38</t>
  </si>
  <si>
    <t>Table 1.38:   Trends in preterm and post-term births, 1985 to 2020 (%)</t>
  </si>
  <si>
    <r>
      <t>Table 1.39:  Neonatal capability level</t>
    </r>
    <r>
      <rPr>
        <b/>
        <vertAlign val="superscript"/>
        <sz val="11"/>
        <rFont val="VIC"/>
      </rPr>
      <t>a</t>
    </r>
    <r>
      <rPr>
        <b/>
        <sz val="11"/>
        <rFont val="VIC"/>
      </rPr>
      <t xml:space="preserve"> of maternity service for birth at various gestations (completed weeks) 2021</t>
    </r>
  </si>
  <si>
    <r>
      <t>Other</t>
    </r>
    <r>
      <rPr>
        <vertAlign val="superscript"/>
        <sz val="8"/>
        <color rgb="FF000000"/>
        <rFont val="VIC"/>
      </rPr>
      <t>b</t>
    </r>
  </si>
  <si>
    <t>Level 2</t>
  </si>
  <si>
    <t>Level 3</t>
  </si>
  <si>
    <t>Level 4</t>
  </si>
  <si>
    <t>Level 5</t>
  </si>
  <si>
    <t>Level 6</t>
  </si>
  <si>
    <t>20–27</t>
  </si>
  <si>
    <t xml:space="preserve"> </t>
  </si>
  <si>
    <t>28–31</t>
  </si>
  <si>
    <t>32–36</t>
  </si>
  <si>
    <t>37–41</t>
  </si>
  <si>
    <t>42 +</t>
  </si>
  <si>
    <t>Excludes 2 cases with unknown gestation</t>
  </si>
  <si>
    <r>
      <rPr>
        <vertAlign val="superscript"/>
        <sz val="10"/>
        <color theme="1"/>
        <rFont val="VIC"/>
      </rPr>
      <t>a</t>
    </r>
    <r>
      <rPr>
        <sz val="10"/>
        <color theme="1"/>
        <rFont val="VIC"/>
      </rPr>
      <t xml:space="preserve"> Neonatal capability level (2021/2022 FY) is defined only for public maternity services </t>
    </r>
  </si>
  <si>
    <r>
      <rPr>
        <vertAlign val="superscript"/>
        <sz val="10"/>
        <color theme="1"/>
        <rFont val="VIC"/>
      </rPr>
      <t>b</t>
    </r>
    <r>
      <rPr>
        <sz val="10"/>
        <color theme="1"/>
        <rFont val="VIC"/>
      </rPr>
      <t xml:space="preserve"> Includes private hospitals, private home births, non-maternity services and free births</t>
    </r>
  </si>
  <si>
    <t>Table 1.40: Birth weight categories, births 2021</t>
  </si>
  <si>
    <t>Birth weight</t>
  </si>
  <si>
    <t>&lt; 500g</t>
  </si>
  <si>
    <t>500–999g</t>
  </si>
  <si>
    <t>1,000–1,499g</t>
  </si>
  <si>
    <t>1,500–1,999g</t>
  </si>
  <si>
    <t>2,000–2,499g</t>
  </si>
  <si>
    <t>2,500–2,999g</t>
  </si>
  <si>
    <t>3,000–3,499g</t>
  </si>
  <si>
    <t>3,500–3,999g</t>
  </si>
  <si>
    <t>4,000–4,499g</t>
  </si>
  <si>
    <t>4,500+</t>
  </si>
  <si>
    <t>Not known</t>
  </si>
  <si>
    <t>Figure 1.9:   Trends in major birthweight categories, births 1985-2021 (%)</t>
  </si>
  <si>
    <t>&lt;1,500g</t>
  </si>
  <si>
    <t>&lt;2,500g</t>
  </si>
  <si>
    <t>4,500g+</t>
  </si>
  <si>
    <t>Table 1.41: Apgar score at five minutes, 2021 (live births only)</t>
  </si>
  <si>
    <t>Apgar score</t>
  </si>
  <si>
    <t>&lt; 4</t>
  </si>
  <si>
    <t>4 to 6</t>
  </si>
  <si>
    <t xml:space="preserve">7 to 10 </t>
  </si>
  <si>
    <t>Table 1.42:   Method of mechanical resuscitation used, 2021 (live births only)</t>
  </si>
  <si>
    <t>Method of resuscitation</t>
  </si>
  <si>
    <t>Suction and or oxygen</t>
  </si>
  <si>
    <t>Intermittent positive pressure respiration bag and mask with air</t>
  </si>
  <si>
    <t>Intermittent positive pressure respiration bag and mask with oxygen</t>
  </si>
  <si>
    <t>Continuous positive airway pressure with air</t>
  </si>
  <si>
    <t>Continuous positive airway pressure with oxygen</t>
  </si>
  <si>
    <t>Endotracheal intubation and IPPR with air</t>
  </si>
  <si>
    <t>Endotracheal intubation and IPPR with oxygen</t>
  </si>
  <si>
    <t>External cardiac massage and ventilation</t>
  </si>
  <si>
    <t>Table 1.43:   Multiple births, 2021</t>
  </si>
  <si>
    <t>% of all births</t>
  </si>
  <si>
    <t>Twins</t>
  </si>
  <si>
    <t>Triplets</t>
  </si>
  <si>
    <t>Quadruplets</t>
  </si>
  <si>
    <t>Quintuplets</t>
  </si>
  <si>
    <t>Table 1.44:   Trends in multiple births, 1990 to 2021</t>
  </si>
  <si>
    <t>Quads or higher order</t>
  </si>
  <si>
    <t>Table 1.45:   Multiple birth by maternal age group, birthing episodes 2021 (% of mothers in each age group)</t>
  </si>
  <si>
    <t>Maternal age</t>
  </si>
  <si>
    <t>Sets of twins</t>
  </si>
  <si>
    <t>% of all birthing episodes in this age group</t>
  </si>
  <si>
    <t>Sets of triplets</t>
  </si>
  <si>
    <t>40–44 years</t>
  </si>
  <si>
    <t>45 years or older</t>
  </si>
  <si>
    <t>Table 1.46:   Chorionicity for twins and triplets, births 2021</t>
  </si>
  <si>
    <t>Monochorionic</t>
  </si>
  <si>
    <t>Dichorionic</t>
  </si>
  <si>
    <t>Trichorionic</t>
  </si>
  <si>
    <t>Table 1.47:    Gestation by plurality, birthing episodes 2021</t>
  </si>
  <si>
    <t>Singletons</t>
  </si>
  <si>
    <t>Sets of quadruplets</t>
  </si>
  <si>
    <t>Gestation at birth (completed weeks)</t>
  </si>
  <si>
    <t xml:space="preserve">20–27 </t>
  </si>
  <si>
    <r>
      <t>Table 1.48:   Method of birth for singleton and multiple births, birthing episodes 2021</t>
    </r>
    <r>
      <rPr>
        <b/>
        <vertAlign val="superscript"/>
        <sz val="11"/>
        <color theme="1"/>
        <rFont val="VIC"/>
        <scheme val="minor"/>
      </rPr>
      <t>a</t>
    </r>
  </si>
  <si>
    <r>
      <t>Caesarean section – total</t>
    </r>
    <r>
      <rPr>
        <vertAlign val="superscript"/>
        <sz val="11"/>
        <color rgb="FF000000"/>
        <rFont val="VIC"/>
      </rPr>
      <t>b</t>
    </r>
  </si>
  <si>
    <r>
      <rPr>
        <vertAlign val="superscript"/>
        <sz val="10"/>
        <color theme="1"/>
        <rFont val="VIC"/>
        <scheme val="minor"/>
      </rPr>
      <t>a</t>
    </r>
    <r>
      <rPr>
        <sz val="10"/>
        <color theme="1"/>
        <rFont val="VIC"/>
        <family val="2"/>
        <scheme val="minor"/>
      </rPr>
      <t xml:space="preserve"> method of birth for first born in a multiple birth</t>
    </r>
  </si>
  <si>
    <r>
      <rPr>
        <vertAlign val="superscript"/>
        <sz val="10"/>
        <color theme="1"/>
        <rFont val="VIC"/>
        <scheme val="minor"/>
      </rPr>
      <t>b</t>
    </r>
    <r>
      <rPr>
        <sz val="10"/>
        <color theme="1"/>
        <rFont val="VIC"/>
        <family val="2"/>
        <scheme val="minor"/>
      </rPr>
      <t xml:space="preserve"> 'caesarean section - total' value comprises the sum of planned and unplanned caesareans</t>
    </r>
  </si>
  <si>
    <t xml:space="preserve">Table 1.49:   Trends in births and birthing episodes to Aboriginal women, 1985 to 2021          </t>
  </si>
  <si>
    <t>Births (n)</t>
  </si>
  <si>
    <t>birthing episodes (n)</t>
  </si>
  <si>
    <t>Figure 1.10:   Aboriginal women as a proportion of all women giving birth in Victoria, 1985 - 2021 (%)</t>
  </si>
  <si>
    <t>Table 1.50:   Maternal age by Aboriginal status, birthing episodes 2021</t>
  </si>
  <si>
    <t>Aboriginal</t>
  </si>
  <si>
    <t>Non-Aboriginal</t>
  </si>
  <si>
    <t>20–34 years</t>
  </si>
  <si>
    <t>35 years or older</t>
  </si>
  <si>
    <t xml:space="preserve">Table 1.51:   Birthweight groups by maternal Aboriginal status, births 2021      </t>
  </si>
  <si>
    <t>Mother Aboriginal</t>
  </si>
  <si>
    <t>Mother not Aboriginal</t>
  </si>
  <si>
    <t>Aboriginal status not reported</t>
  </si>
  <si>
    <t>Birthweight</t>
  </si>
  <si>
    <t>&lt;1500g</t>
  </si>
  <si>
    <t>1500-2499g</t>
  </si>
  <si>
    <t>2500-3999g</t>
  </si>
  <si>
    <t>4000g+</t>
  </si>
  <si>
    <t>Table 1.52:    Proportion of Aboriginal women who smoked at all during pregnancy, birthing episodes 2021</t>
  </si>
  <si>
    <t>Reported smoking status</t>
  </si>
  <si>
    <t>No smoking during pregnancy</t>
  </si>
  <si>
    <t>Smoked during pregnancy</t>
  </si>
  <si>
    <t>Table 1.53:   Maternal Body Mass Index by Aboriginal status, birthing episodes 2021</t>
  </si>
  <si>
    <t>Not stated/Inadequately described</t>
  </si>
  <si>
    <t>Table 1.54:   Gestation by maternal Aboriginal status, births 2021</t>
  </si>
  <si>
    <t>Mother non-Aboriginal</t>
  </si>
  <si>
    <t>42 weeks +</t>
  </si>
  <si>
    <t>Table 1.55:    Gestation by maternal and/or baby Aboriginal status, births 2021</t>
  </si>
  <si>
    <t>Mother and/or baby Aboriginal</t>
  </si>
  <si>
    <t>Neither mother nor baby Aboriginal</t>
  </si>
  <si>
    <t>Table 1.56:     Birthweight below 10th centile by maternal Aboriginal status, births 2021</t>
  </si>
  <si>
    <t>Aboririnal status not reported</t>
  </si>
  <si>
    <t>Birthweight above 10th centile</t>
  </si>
  <si>
    <t>Birthweight below 10th centile</t>
  </si>
  <si>
    <t>not known</t>
  </si>
  <si>
    <t>Table 1.57a:    Babies with birthweight &lt;2,500 g by Local Government Area of residence, 2021 (all births)</t>
  </si>
  <si>
    <t>Birthweight &lt;2,500g</t>
  </si>
  <si>
    <t>Albury (C)</t>
  </si>
  <si>
    <t>Alice Springs (T)</t>
  </si>
  <si>
    <t>Alpine (S)</t>
  </si>
  <si>
    <t>Ararat (RC)</t>
  </si>
  <si>
    <t>Ballarat (C)</t>
  </si>
  <si>
    <t>Balranald (A)</t>
  </si>
  <si>
    <t>Banyule (C)</t>
  </si>
  <si>
    <t>Barossa (DC)</t>
  </si>
  <si>
    <t>Bass Coast (S)</t>
  </si>
  <si>
    <t>Baw Baw (S)</t>
  </si>
  <si>
    <t>Bayside (A)</t>
  </si>
  <si>
    <t>Bayside (C)</t>
  </si>
  <si>
    <t>Benalla (RC)</t>
  </si>
  <si>
    <t>Berrigan (A)</t>
  </si>
  <si>
    <t>&lt;5</t>
  </si>
  <si>
    <t>Boroondara (C)</t>
  </si>
  <si>
    <t>Bourke (A)</t>
  </si>
  <si>
    <t>Brighton (M)</t>
  </si>
  <si>
    <t>Brimbank (C)</t>
  </si>
  <si>
    <t>Broken Hill (C)</t>
  </si>
  <si>
    <t>Buloke (S)</t>
  </si>
  <si>
    <t>Burnie (C)</t>
  </si>
  <si>
    <t>Campaspe (S)</t>
  </si>
  <si>
    <t>Cardinia (S)</t>
  </si>
  <si>
    <t>Carrathool (A)</t>
  </si>
  <si>
    <t>Casey (C)</t>
  </si>
  <si>
    <t>Central Darling (A)</t>
  </si>
  <si>
    <t>Central Goldfields (S)</t>
  </si>
  <si>
    <t>Circular Head (M)</t>
  </si>
  <si>
    <t>Cobar (A)</t>
  </si>
  <si>
    <t>Cockburn (C)</t>
  </si>
  <si>
    <t>Colac-Otway (S)</t>
  </si>
  <si>
    <t>Corangamite (S)</t>
  </si>
  <si>
    <t>Cumberland (A)</t>
  </si>
  <si>
    <t>Darebin (C)</t>
  </si>
  <si>
    <t>Darwin (C)</t>
  </si>
  <si>
    <t>Dubbo Regional (A)</t>
  </si>
  <si>
    <t>East Gippsland (S)</t>
  </si>
  <si>
    <t>Edward River (A)</t>
  </si>
  <si>
    <t>Federation (A)</t>
  </si>
  <si>
    <t>Flinders (M) (Tas.)</t>
  </si>
  <si>
    <t>Frankston (C)</t>
  </si>
  <si>
    <t>Gannawarra (S)</t>
  </si>
  <si>
    <t>Glen Eira (C)</t>
  </si>
  <si>
    <t>Glenelg (S)</t>
  </si>
  <si>
    <t>Golden Plains (S)</t>
  </si>
  <si>
    <t>Greater Bendigo (C)</t>
  </si>
  <si>
    <t>Greater Dandenong (C)</t>
  </si>
  <si>
    <t>Greater Geelong (C)</t>
  </si>
  <si>
    <t>Greater Hume Shire (A)</t>
  </si>
  <si>
    <t>Greater Shepparton (C)</t>
  </si>
  <si>
    <t>Griffith (C)</t>
  </si>
  <si>
    <t>Hepburn (S)</t>
  </si>
  <si>
    <t>Hindmarsh (S)</t>
  </si>
  <si>
    <t>Hobart (C)</t>
  </si>
  <si>
    <t>Hobsons Bay (C)</t>
  </si>
  <si>
    <t>Horsham (RC)</t>
  </si>
  <si>
    <t>Hume (C)</t>
  </si>
  <si>
    <t>Indigo (S)</t>
  </si>
  <si>
    <t>Kalamunda (C)</t>
  </si>
  <si>
    <t>King Island (M)</t>
  </si>
  <si>
    <t>Kingston (C) (Vic.)</t>
  </si>
  <si>
    <t>Knox (C)</t>
  </si>
  <si>
    <t>Latrobe (C) (Vic.)</t>
  </si>
  <si>
    <t>Launceston (C)</t>
  </si>
  <si>
    <t>Lockhart (A)</t>
  </si>
  <si>
    <t>Loddon (S)</t>
  </si>
  <si>
    <t>Logan (C)</t>
  </si>
  <si>
    <t>Macedon Ranges (S)</t>
  </si>
  <si>
    <t>Manningham (C)</t>
  </si>
  <si>
    <t>Mansfield (S)</t>
  </si>
  <si>
    <t>Maribyrnong (C)</t>
  </si>
  <si>
    <t>Maroondah (C)</t>
  </si>
  <si>
    <t>Melbourne (C)</t>
  </si>
  <si>
    <t>Melton (C)</t>
  </si>
  <si>
    <t>Mildura (RC)</t>
  </si>
  <si>
    <t>Mitchell (S)</t>
  </si>
  <si>
    <t>Moira (S)</t>
  </si>
  <si>
    <t>Monash (C)</t>
  </si>
  <si>
    <t>Moonee Valley (C)</t>
  </si>
  <si>
    <t>Moorabool (S)</t>
  </si>
  <si>
    <t>Moreland (C)</t>
  </si>
  <si>
    <t>Mornington Peninsula (S)</t>
  </si>
  <si>
    <t>Mount Alexander (S)</t>
  </si>
  <si>
    <t>Mount Gambier (C)</t>
  </si>
  <si>
    <t>Moyne (S)</t>
  </si>
  <si>
    <t>Murray River (A)</t>
  </si>
  <si>
    <t>Murrindindi (S)</t>
  </si>
  <si>
    <t>Murrumbidgee (A)</t>
  </si>
  <si>
    <t>Nillumbik (S)</t>
  </si>
  <si>
    <t>Northern Areas (DC)</t>
  </si>
  <si>
    <t>Northern Grampians (S)</t>
  </si>
  <si>
    <t>Onkaparinga (C)</t>
  </si>
  <si>
    <t>Orange (C)</t>
  </si>
  <si>
    <t>Palmerston (C)</t>
  </si>
  <si>
    <t>Paroo (S)</t>
  </si>
  <si>
    <t>Parramatta (C)</t>
  </si>
  <si>
    <t>Port Phillip (C)</t>
  </si>
  <si>
    <t>Port Pirie City and Dists (M)</t>
  </si>
  <si>
    <t>Pyrenees (S)</t>
  </si>
  <si>
    <t>Queenscliffe (B)</t>
  </si>
  <si>
    <t>Queanbeyan-Palerang Regional (A)</t>
  </si>
  <si>
    <t>Randwick (C)</t>
  </si>
  <si>
    <t>Renmark Paringa (DC)</t>
  </si>
  <si>
    <t>Salisbury (C)</t>
  </si>
  <si>
    <t>Shoalhaven (C)</t>
  </si>
  <si>
    <t>Snowy Valleys (A)</t>
  </si>
  <si>
    <t>South Gippsland (S)</t>
  </si>
  <si>
    <t>Southern Grampians (S)</t>
  </si>
  <si>
    <t>Stonnington (C)</t>
  </si>
  <si>
    <t>Strathbogie (S)</t>
  </si>
  <si>
    <t>Surf Coast (S)</t>
  </si>
  <si>
    <t>Swan Hill (RC)</t>
  </si>
  <si>
    <t>The Coorong (DC)</t>
  </si>
  <si>
    <t>Towong (S)</t>
  </si>
  <si>
    <t>Unincorporated ACT</t>
  </si>
  <si>
    <t>Unincorporated NSW</t>
  </si>
  <si>
    <t>Unincorporated Vic</t>
  </si>
  <si>
    <t>Wagga Wagga (C)</t>
  </si>
  <si>
    <t>Wangaratta (RC)</t>
  </si>
  <si>
    <t>Warrnambool (C)</t>
  </si>
  <si>
    <t>Wellington (S)</t>
  </si>
  <si>
    <t>Wentworth (A)</t>
  </si>
  <si>
    <t>West Wimmera (S)</t>
  </si>
  <si>
    <t>Whitehorse (C)</t>
  </si>
  <si>
    <t>Whittlesea (C)</t>
  </si>
  <si>
    <t>Wingecarribee (A)</t>
  </si>
  <si>
    <t>Wodonga (C)</t>
  </si>
  <si>
    <t>Wyndham (C)</t>
  </si>
  <si>
    <t>Yarra (C)</t>
  </si>
  <si>
    <t>Yarra Ranges (S)</t>
  </si>
  <si>
    <t>Yarriambiack (S)</t>
  </si>
  <si>
    <t>Note: Many women giving birth in Victoria live outside of Victoria and are included here</t>
  </si>
  <si>
    <t>Table 1.57b:    Babies with birthweight &lt;2,500 g by Local Government Area of residence, 2021 (live births only)</t>
  </si>
  <si>
    <t>Table 1.58a:   Babies born before 37 weeks' gestation by Local Government Area of residence, 2021 (all births)</t>
  </si>
  <si>
    <t>Preterm</t>
  </si>
  <si>
    <t>9.7g</t>
  </si>
  <si>
    <t>Tamworth Regional (A)</t>
  </si>
  <si>
    <t>Table 1.58b:   Babies born before 37 weeks' gestation by Local Government Area of residence, 2021 (live births only)</t>
  </si>
  <si>
    <t>Table 1.59a:    Women giving birth in Victoria in 2021 aged younger than 20 years by Local Government Area of residence (all births)</t>
  </si>
  <si>
    <t>Kalamunda ©</t>
  </si>
  <si>
    <t>Table 1.59b:    Women giving birth in Victoria in 2021 aged younger than 20 years by Local Government Area of residence (live births only)</t>
  </si>
  <si>
    <t>Armidale Regional (A)</t>
  </si>
  <si>
    <t>Central Desert (R)</t>
  </si>
  <si>
    <t>Charles Sturt (C)</t>
  </si>
  <si>
    <t>Cloncurry (S)</t>
  </si>
  <si>
    <t>Devonport (C)</t>
  </si>
  <si>
    <t>Grant (DC)</t>
  </si>
  <si>
    <t>Huon Valley (M)</t>
  </si>
  <si>
    <t>Karratha (C)</t>
  </si>
  <si>
    <t>Lake Macquarie (C)</t>
  </si>
  <si>
    <t>Lismore (C)</t>
  </si>
  <si>
    <t>Mid-Coast (A)</t>
  </si>
  <si>
    <t>Mitcham (C)</t>
  </si>
  <si>
    <t>Temora (A)</t>
  </si>
  <si>
    <t>Wattle Range (DC)</t>
  </si>
  <si>
    <t>Western Downs (R)</t>
  </si>
  <si>
    <t>Wollondilly (A)</t>
  </si>
  <si>
    <t>Table 1.60:   Women giving birth in Victoria who smoked at any gestation during pregnancy by Local Government Area, 2021</t>
  </si>
  <si>
    <t>Smoked at any stage during pregnancy</t>
  </si>
  <si>
    <t>Smoking status not reported/inadequately described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</si>
</sst>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3" formatCode="_-* #,##0.00_-;\-* #,##0.00_-;_-* &quot;-&quot;??_-;_-@_-"/>
    <numFmt numFmtId="164" formatCode="0.0"/>
    <numFmt numFmtId="165" formatCode="#,##0.0"/>
    <numFmt numFmtId="166" formatCode="_-* #,##0_-;\-* #,##0_-;_-* &quot;-&quot;??_-;_-@_-"/>
    <numFmt numFmtId="167" formatCode="0.0%"/>
    <numFmt numFmtId="168" formatCode="#,##0.000"/>
    <numFmt numFmtId="169" formatCode="_-* #,##0.00000_-;\-* #,##0.00000_-;_-* &quot;-&quot;??_-;_-@_-"/>
    <numFmt numFmtId="170" formatCode="0.00000"/>
  </numFmts>
  <fonts count="94" x14ac:knownFonts="1">
    <font>
      <sz val="12"/>
      <color theme="1"/>
      <name val="VIC"/>
      <family val="2"/>
      <scheme val="minor"/>
    </font>
    <font>
      <sz val="11"/>
      <color theme="1"/>
      <name val="VIC"/>
      <family val="2"/>
      <scheme val="minor"/>
    </font>
    <font>
      <sz val="11"/>
      <color theme="1"/>
      <name val="VIC"/>
      <family val="2"/>
      <scheme val="minor"/>
    </font>
    <font>
      <sz val="11"/>
      <color theme="1"/>
      <name val="VIC"/>
      <family val="2"/>
      <scheme val="minor"/>
    </font>
    <font>
      <sz val="11"/>
      <color theme="1"/>
      <name val="VIC"/>
      <family val="2"/>
      <scheme val="minor"/>
    </font>
    <font>
      <sz val="11"/>
      <color theme="1"/>
      <name val="VIC"/>
      <family val="2"/>
      <scheme val="minor"/>
    </font>
    <font>
      <sz val="11"/>
      <color theme="1"/>
      <name val="VIC"/>
      <family val="2"/>
      <scheme val="minor"/>
    </font>
    <font>
      <sz val="11"/>
      <color theme="1"/>
      <name val="VIC"/>
      <family val="2"/>
      <scheme val="minor"/>
    </font>
    <font>
      <u/>
      <sz val="11"/>
      <color theme="10"/>
      <name val="VIC"/>
      <family val="2"/>
      <scheme val="minor"/>
    </font>
    <font>
      <b/>
      <sz val="11"/>
      <color theme="1"/>
      <name val="VIC"/>
      <family val="2"/>
      <scheme val="minor"/>
    </font>
    <font>
      <sz val="11"/>
      <color indexed="8"/>
      <name val="Calibri"/>
      <family val="2"/>
    </font>
    <font>
      <sz val="11"/>
      <name val="VIC"/>
      <family val="2"/>
      <scheme val="minor"/>
    </font>
    <font>
      <sz val="11"/>
      <color theme="1"/>
      <name val="VIC"/>
      <family val="2"/>
      <scheme val="minor"/>
    </font>
    <font>
      <b/>
      <sz val="11"/>
      <name val="VIC"/>
      <family val="2"/>
      <scheme val="minor"/>
    </font>
    <font>
      <u/>
      <sz val="12"/>
      <color theme="10"/>
      <name val="VIC"/>
      <family val="2"/>
      <scheme val="minor"/>
    </font>
    <font>
      <sz val="10"/>
      <color theme="1"/>
      <name val="VIC"/>
      <family val="2"/>
      <scheme val="minor"/>
    </font>
    <font>
      <b/>
      <sz val="12"/>
      <color theme="1"/>
      <name val="VIC"/>
    </font>
    <font>
      <b/>
      <sz val="11"/>
      <color theme="1"/>
      <name val="VIC"/>
    </font>
    <font>
      <sz val="11"/>
      <color theme="1"/>
      <name val="VIC"/>
    </font>
    <font>
      <b/>
      <sz val="11"/>
      <color indexed="8"/>
      <name val="VIC"/>
    </font>
    <font>
      <sz val="10"/>
      <name val="VIC"/>
    </font>
    <font>
      <sz val="10"/>
      <color theme="1"/>
      <name val="VIC"/>
    </font>
    <font>
      <sz val="10"/>
      <color rgb="FFFF0000"/>
      <name val="VIC"/>
    </font>
    <font>
      <b/>
      <sz val="11"/>
      <name val="VIC"/>
    </font>
    <font>
      <sz val="10"/>
      <color theme="1"/>
      <name val="VIC"/>
      <scheme val="minor"/>
    </font>
    <font>
      <sz val="11"/>
      <color theme="1"/>
      <name val="VIC"/>
      <scheme val="minor"/>
    </font>
    <font>
      <b/>
      <sz val="12"/>
      <color theme="1"/>
      <name val="VIC"/>
      <scheme val="minor"/>
    </font>
    <font>
      <sz val="12"/>
      <color theme="1"/>
      <name val="VIC"/>
      <scheme val="minor"/>
    </font>
    <font>
      <b/>
      <sz val="11"/>
      <name val="VIC"/>
      <scheme val="minor"/>
    </font>
    <font>
      <sz val="11"/>
      <name val="VIC"/>
      <scheme val="minor"/>
    </font>
    <font>
      <vertAlign val="superscript"/>
      <sz val="11"/>
      <name val="VIC"/>
      <scheme val="minor"/>
    </font>
    <font>
      <sz val="11"/>
      <color rgb="FFFF0000"/>
      <name val="VIC"/>
      <scheme val="minor"/>
    </font>
    <font>
      <b/>
      <sz val="11"/>
      <color theme="1"/>
      <name val="VIC"/>
      <scheme val="minor"/>
    </font>
    <font>
      <b/>
      <vertAlign val="superscript"/>
      <sz val="11"/>
      <color theme="1"/>
      <name val="VIC"/>
      <scheme val="minor"/>
    </font>
    <font>
      <sz val="11"/>
      <color indexed="8"/>
      <name val="VIC"/>
      <scheme val="minor"/>
    </font>
    <font>
      <vertAlign val="superscript"/>
      <sz val="11"/>
      <color theme="1"/>
      <name val="VIC"/>
      <scheme val="minor"/>
    </font>
    <font>
      <vertAlign val="superscript"/>
      <sz val="10"/>
      <color theme="1"/>
      <name val="VIC"/>
      <scheme val="minor"/>
    </font>
    <font>
      <b/>
      <sz val="14"/>
      <color theme="1"/>
      <name val="VIC"/>
    </font>
    <font>
      <vertAlign val="superscript"/>
      <sz val="11"/>
      <color rgb="FF000000"/>
      <name val="VIC"/>
      <scheme val="minor"/>
    </font>
    <font>
      <sz val="12"/>
      <color theme="1"/>
      <name val="VIC"/>
      <family val="2"/>
      <scheme val="minor"/>
    </font>
    <font>
      <b/>
      <i/>
      <sz val="11"/>
      <name val="VIC"/>
      <scheme val="minor"/>
    </font>
    <font>
      <b/>
      <i/>
      <sz val="11"/>
      <color theme="1"/>
      <name val="VIC"/>
      <scheme val="minor"/>
    </font>
    <font>
      <sz val="11"/>
      <color rgb="FF000000"/>
      <name val="VIC"/>
      <scheme val="minor"/>
    </font>
    <font>
      <i/>
      <sz val="11"/>
      <color theme="1"/>
      <name val="VIC"/>
      <scheme val="minor"/>
    </font>
    <font>
      <b/>
      <sz val="12"/>
      <color theme="1"/>
      <name val="VIC"/>
      <family val="2"/>
      <scheme val="minor"/>
    </font>
    <font>
      <b/>
      <sz val="10"/>
      <color indexed="8"/>
      <name val="VIC"/>
    </font>
    <font>
      <sz val="11"/>
      <color indexed="8"/>
      <name val="VIC"/>
    </font>
    <font>
      <b/>
      <sz val="11"/>
      <color indexed="8"/>
      <name val="VIC"/>
      <scheme val="minor"/>
    </font>
    <font>
      <i/>
      <sz val="11"/>
      <name val="VIC"/>
      <scheme val="minor"/>
    </font>
    <font>
      <i/>
      <sz val="11"/>
      <color indexed="8"/>
      <name val="VIC"/>
      <scheme val="minor"/>
    </font>
    <font>
      <i/>
      <sz val="11"/>
      <color indexed="8"/>
      <name val="VIC"/>
    </font>
    <font>
      <u/>
      <sz val="10"/>
      <color theme="10"/>
      <name val="VIC"/>
      <scheme val="minor"/>
    </font>
    <font>
      <sz val="11"/>
      <color rgb="FF9C0006"/>
      <name val="VIC"/>
      <family val="2"/>
      <scheme val="minor"/>
    </font>
    <font>
      <b/>
      <i/>
      <sz val="11"/>
      <color indexed="8"/>
      <name val="VIC"/>
    </font>
    <font>
      <b/>
      <i/>
      <sz val="11"/>
      <color indexed="8"/>
      <name val="VIC"/>
      <scheme val="minor"/>
    </font>
    <font>
      <vertAlign val="superscript"/>
      <sz val="11"/>
      <color theme="1"/>
      <name val="VIC"/>
    </font>
    <font>
      <i/>
      <sz val="11"/>
      <color theme="0"/>
      <name val="VIC"/>
      <scheme val="minor"/>
    </font>
    <font>
      <sz val="12"/>
      <name val="VIC"/>
      <scheme val="minor"/>
    </font>
    <font>
      <sz val="11"/>
      <name val="VIC"/>
    </font>
    <font>
      <sz val="12"/>
      <color theme="0" tint="-0.34998626667073579"/>
      <name val="VIC"/>
      <scheme val="minor"/>
    </font>
    <font>
      <b/>
      <sz val="11"/>
      <color theme="0" tint="-0.34998626667073579"/>
      <name val="VIC"/>
      <scheme val="minor"/>
    </font>
    <font>
      <sz val="11"/>
      <color theme="0" tint="-0.34998626667073579"/>
      <name val="VIC"/>
      <scheme val="minor"/>
    </font>
    <font>
      <sz val="12"/>
      <color theme="0" tint="-0.34998626667073579"/>
      <name val="VIC"/>
      <family val="2"/>
      <scheme val="minor"/>
    </font>
    <font>
      <sz val="8"/>
      <name val="VIC"/>
      <family val="2"/>
      <scheme val="minor"/>
    </font>
    <font>
      <sz val="11"/>
      <color indexed="8"/>
      <name val="VIC"/>
      <family val="2"/>
      <scheme val="minor"/>
    </font>
    <font>
      <b/>
      <sz val="9"/>
      <color theme="1"/>
      <name val="VIC"/>
      <family val="2"/>
      <scheme val="minor"/>
    </font>
    <font>
      <sz val="9"/>
      <color theme="1"/>
      <name val="VIC"/>
      <family val="2"/>
      <scheme val="minor"/>
    </font>
    <font>
      <vertAlign val="superscript"/>
      <sz val="9"/>
      <color theme="1"/>
      <name val="VIC"/>
      <family val="2"/>
      <scheme val="minor"/>
    </font>
    <font>
      <sz val="10"/>
      <name val="VIC"/>
      <scheme val="minor"/>
    </font>
    <font>
      <vertAlign val="superscript"/>
      <sz val="10"/>
      <color theme="1"/>
      <name val="VIC"/>
    </font>
    <font>
      <i/>
      <vertAlign val="superscript"/>
      <sz val="11"/>
      <color rgb="FF000000"/>
      <name val="VIC"/>
    </font>
    <font>
      <b/>
      <i/>
      <vertAlign val="superscript"/>
      <sz val="11"/>
      <color rgb="FF000000"/>
      <name val="VIC"/>
    </font>
    <font>
      <sz val="12"/>
      <color theme="0"/>
      <name val="VIC"/>
      <family val="2"/>
      <scheme val="minor"/>
    </font>
    <font>
      <b/>
      <vertAlign val="superscript"/>
      <sz val="11"/>
      <name val="VIC"/>
    </font>
    <font>
      <sz val="22"/>
      <color theme="1"/>
      <name val="VIC"/>
      <family val="2"/>
      <scheme val="minor"/>
    </font>
    <font>
      <sz val="12"/>
      <color theme="0"/>
      <name val="VIC"/>
      <scheme val="minor"/>
    </font>
    <font>
      <sz val="11"/>
      <color theme="0"/>
      <name val="VIC"/>
      <scheme val="minor"/>
    </font>
    <font>
      <sz val="12"/>
      <name val="VIC"/>
      <family val="2"/>
      <scheme val="minor"/>
    </font>
    <font>
      <sz val="12"/>
      <color rgb="FFFF0000"/>
      <name val="VIC"/>
      <scheme val="minor"/>
    </font>
    <font>
      <b/>
      <sz val="12"/>
      <color theme="0" tint="-0.34998626667073579"/>
      <name val="VIC"/>
      <scheme val="minor"/>
    </font>
    <font>
      <b/>
      <i/>
      <sz val="11"/>
      <color indexed="8"/>
      <name val="VIC"/>
      <family val="2"/>
      <scheme val="minor"/>
    </font>
    <font>
      <i/>
      <sz val="11"/>
      <color indexed="8"/>
      <name val="VIC"/>
      <family val="2"/>
      <scheme val="minor"/>
    </font>
    <font>
      <sz val="8"/>
      <color theme="1"/>
      <name val="VIC"/>
    </font>
    <font>
      <vertAlign val="superscript"/>
      <sz val="11"/>
      <color rgb="FF000000"/>
      <name val="VIC"/>
    </font>
    <font>
      <sz val="12"/>
      <color theme="2" tint="-0.249977111117893"/>
      <name val="VIC"/>
      <family val="2"/>
      <scheme val="minor"/>
    </font>
    <font>
      <sz val="11"/>
      <color rgb="FFFF0000"/>
      <name val="VIC"/>
      <family val="2"/>
      <scheme val="minor"/>
    </font>
    <font>
      <sz val="12"/>
      <color rgb="FFFF0000"/>
      <name val="VIC"/>
      <family val="2"/>
      <scheme val="minor"/>
    </font>
    <font>
      <u/>
      <sz val="11"/>
      <color rgb="FFFF0000"/>
      <name val="VIC"/>
      <family val="2"/>
      <scheme val="minor"/>
    </font>
    <font>
      <vertAlign val="superscript"/>
      <sz val="8"/>
      <color rgb="FF000000"/>
      <name val="VIC"/>
    </font>
    <font>
      <sz val="12"/>
      <color theme="2" tint="-0.249977111117893"/>
      <name val="VIC"/>
      <scheme val="minor"/>
    </font>
    <font>
      <sz val="9"/>
      <color theme="1"/>
      <name val="VIC"/>
      <scheme val="minor"/>
    </font>
    <font>
      <b/>
      <vertAlign val="superscript"/>
      <sz val="11"/>
      <name val="VIC"/>
      <scheme val="minor"/>
    </font>
    <font>
      <sz val="10"/>
      <color rgb="FF000000"/>
      <name val="VIC"/>
    </font>
    <font>
      <sz val="11"/>
      <color rgb="FF000000"/>
      <name val="VIC"/>
    </font>
  </fonts>
  <fills count="11">
    <fill>
      <patternFill patternType="none"/>
    </fill>
    <fill>
      <patternFill patternType="gray125"/>
    </fill>
    <fill>
      <patternFill patternType="solid">
        <fgColor theme="0"/>
        <bgColor indexed="64"/>
      </patternFill>
    </fill>
    <fill>
      <patternFill patternType="solid">
        <fgColor theme="0" tint="-0.34998626667073579"/>
        <bgColor indexed="64"/>
      </patternFill>
    </fill>
    <fill>
      <patternFill patternType="solid">
        <fgColor theme="0" tint="-0.14999847407452621"/>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rgb="FF201547"/>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rgb="FFFFC7CE"/>
      </patternFill>
    </fill>
  </fills>
  <borders count="8">
    <border>
      <left/>
      <right/>
      <top/>
      <bottom/>
      <diagonal/>
    </border>
    <border>
      <left/>
      <right/>
      <top/>
      <bottom style="thin">
        <color indexed="64"/>
      </bottom>
      <diagonal/>
    </border>
    <border>
      <left/>
      <right/>
      <top style="thin">
        <color indexed="64"/>
      </top>
      <bottom style="thin">
        <color indexed="64"/>
      </bottom>
      <diagonal/>
    </border>
    <border>
      <left/>
      <right/>
      <top style="thin">
        <color indexed="64"/>
      </top>
      <bottom/>
      <diagonal/>
    </border>
    <border>
      <left/>
      <right style="thin">
        <color indexed="64"/>
      </right>
      <top/>
      <bottom style="thin">
        <color indexed="64"/>
      </bottom>
      <diagonal/>
    </border>
    <border>
      <left/>
      <right style="thin">
        <color indexed="64"/>
      </right>
      <top style="thin">
        <color indexed="64"/>
      </top>
      <bottom/>
      <diagonal/>
    </border>
    <border>
      <left/>
      <right style="thin">
        <color indexed="64"/>
      </right>
      <top/>
      <bottom/>
      <diagonal/>
    </border>
    <border>
      <left/>
      <right/>
      <top/>
      <bottom style="thin">
        <color rgb="FF000000"/>
      </bottom>
      <diagonal/>
    </border>
  </borders>
  <cellStyleXfs count="12">
    <xf numFmtId="0" fontId="0" fillId="0" borderId="0"/>
    <xf numFmtId="0" fontId="10" fillId="0" borderId="0"/>
    <xf numFmtId="0" fontId="8" fillId="0" borderId="0" applyNumberFormat="0" applyFill="0" applyBorder="0" applyAlignment="0" applyProtection="0"/>
    <xf numFmtId="0" fontId="12" fillId="0" borderId="0"/>
    <xf numFmtId="0" fontId="14" fillId="0" borderId="0" applyNumberFormat="0" applyFill="0" applyBorder="0" applyAlignment="0" applyProtection="0"/>
    <xf numFmtId="0" fontId="7" fillId="0" borderId="0"/>
    <xf numFmtId="43" fontId="39" fillId="0" borderId="0" applyFont="0" applyFill="0" applyBorder="0" applyAlignment="0" applyProtection="0"/>
    <xf numFmtId="0" fontId="52" fillId="10" borderId="0" applyNumberFormat="0" applyBorder="0" applyAlignment="0" applyProtection="0"/>
    <xf numFmtId="9" fontId="39" fillId="0" borderId="0" applyFont="0" applyFill="0" applyBorder="0" applyAlignment="0" applyProtection="0"/>
    <xf numFmtId="0" fontId="6" fillId="0" borderId="0"/>
    <xf numFmtId="0" fontId="5" fillId="0" borderId="0"/>
    <xf numFmtId="0" fontId="4" fillId="0" borderId="0"/>
  </cellStyleXfs>
  <cellXfs count="461">
    <xf numFmtId="0" fontId="0" fillId="0" borderId="0" xfId="0"/>
    <xf numFmtId="0" fontId="8" fillId="2" borderId="0" xfId="2" applyFill="1"/>
    <xf numFmtId="0" fontId="12" fillId="2" borderId="0" xfId="3" applyFill="1"/>
    <xf numFmtId="0" fontId="0" fillId="3" borderId="0" xfId="0" applyFill="1"/>
    <xf numFmtId="0" fontId="14" fillId="2" borderId="0" xfId="4" applyFill="1"/>
    <xf numFmtId="164" fontId="11" fillId="2" borderId="0" xfId="0" applyNumberFormat="1" applyFont="1" applyFill="1"/>
    <xf numFmtId="0" fontId="11" fillId="2" borderId="0" xfId="0" applyFont="1" applyFill="1"/>
    <xf numFmtId="3" fontId="11" fillId="2" borderId="0" xfId="0" applyNumberFormat="1" applyFont="1" applyFill="1"/>
    <xf numFmtId="164" fontId="13" fillId="2" borderId="0" xfId="0" applyNumberFormat="1" applyFont="1" applyFill="1"/>
    <xf numFmtId="0" fontId="9" fillId="2" borderId="0" xfId="2" applyFont="1" applyFill="1" applyBorder="1" applyAlignment="1">
      <alignment horizontal="left"/>
    </xf>
    <xf numFmtId="0" fontId="0" fillId="2" borderId="0" xfId="0" applyFill="1"/>
    <xf numFmtId="0" fontId="17" fillId="2" borderId="0" xfId="0" applyFont="1" applyFill="1"/>
    <xf numFmtId="0" fontId="18" fillId="2" borderId="0" xfId="0" applyFont="1" applyFill="1"/>
    <xf numFmtId="0" fontId="21" fillId="2" borderId="0" xfId="0" applyFont="1" applyFill="1"/>
    <xf numFmtId="0" fontId="19" fillId="2" borderId="0" xfId="0" applyFont="1" applyFill="1" applyAlignment="1">
      <alignment horizontal="left"/>
    </xf>
    <xf numFmtId="0" fontId="18" fillId="2" borderId="0" xfId="0" applyFont="1" applyFill="1" applyAlignment="1">
      <alignment horizontal="center"/>
    </xf>
    <xf numFmtId="164" fontId="11" fillId="2" borderId="0" xfId="0" applyNumberFormat="1" applyFont="1" applyFill="1" applyAlignment="1">
      <alignment horizontal="right"/>
    </xf>
    <xf numFmtId="0" fontId="15" fillId="2" borderId="0" xfId="0" applyFont="1" applyFill="1" applyAlignment="1">
      <alignment horizontal="left"/>
    </xf>
    <xf numFmtId="0" fontId="27" fillId="2" borderId="0" xfId="0" applyFont="1" applyFill="1"/>
    <xf numFmtId="0" fontId="28" fillId="2" borderId="1" xfId="0" applyFont="1" applyFill="1" applyBorder="1"/>
    <xf numFmtId="164" fontId="29" fillId="2" borderId="0" xfId="0" applyNumberFormat="1" applyFont="1" applyFill="1" applyAlignment="1">
      <alignment horizontal="right"/>
    </xf>
    <xf numFmtId="0" fontId="28" fillId="2" borderId="0" xfId="0" applyFont="1" applyFill="1"/>
    <xf numFmtId="164" fontId="29" fillId="2" borderId="0" xfId="0" applyNumberFormat="1" applyFont="1" applyFill="1"/>
    <xf numFmtId="164" fontId="28" fillId="2" borderId="0" xfId="0" applyNumberFormat="1" applyFont="1" applyFill="1"/>
    <xf numFmtId="164" fontId="25" fillId="2" borderId="0" xfId="0" applyNumberFormat="1" applyFont="1" applyFill="1"/>
    <xf numFmtId="0" fontId="12" fillId="2" borderId="0" xfId="3" applyFill="1" applyAlignment="1">
      <alignment horizontal="center" vertical="center"/>
    </xf>
    <xf numFmtId="0" fontId="14" fillId="2" borderId="0" xfId="0" applyFont="1" applyFill="1"/>
    <xf numFmtId="0" fontId="8" fillId="7" borderId="0" xfId="2" applyFill="1"/>
    <xf numFmtId="0" fontId="12" fillId="7" borderId="0" xfId="3" applyFill="1" applyAlignment="1">
      <alignment horizontal="center" vertical="center"/>
    </xf>
    <xf numFmtId="0" fontId="12" fillId="7" borderId="0" xfId="3" applyFill="1"/>
    <xf numFmtId="0" fontId="0" fillId="7" borderId="0" xfId="0" applyFill="1"/>
    <xf numFmtId="0" fontId="31" fillId="2" borderId="0" xfId="0" applyFont="1" applyFill="1"/>
    <xf numFmtId="0" fontId="34" fillId="2" borderId="0" xfId="0" applyFont="1" applyFill="1"/>
    <xf numFmtId="0" fontId="25" fillId="2" borderId="0" xfId="0" applyFont="1" applyFill="1"/>
    <xf numFmtId="0" fontId="26" fillId="2" borderId="0" xfId="0" applyFont="1" applyFill="1"/>
    <xf numFmtId="164" fontId="28" fillId="5" borderId="0" xfId="0" applyNumberFormat="1" applyFont="1" applyFill="1"/>
    <xf numFmtId="0" fontId="37" fillId="2" borderId="0" xfId="0" applyFont="1" applyFill="1"/>
    <xf numFmtId="0" fontId="11" fillId="2" borderId="0" xfId="0" applyFont="1" applyFill="1" applyAlignment="1">
      <alignment horizontal="left"/>
    </xf>
    <xf numFmtId="0" fontId="28" fillId="2" borderId="1" xfId="2" applyFont="1" applyFill="1" applyBorder="1"/>
    <xf numFmtId="0" fontId="0" fillId="2" borderId="1" xfId="0" applyFill="1" applyBorder="1" applyAlignment="1">
      <alignment horizontal="center"/>
    </xf>
    <xf numFmtId="0" fontId="0" fillId="2" borderId="1" xfId="0" applyFill="1" applyBorder="1"/>
    <xf numFmtId="0" fontId="26" fillId="2" borderId="1" xfId="0" applyFont="1" applyFill="1" applyBorder="1" applyAlignment="1">
      <alignment horizontal="right"/>
    </xf>
    <xf numFmtId="0" fontId="32" fillId="2" borderId="0" xfId="0" applyFont="1" applyFill="1" applyAlignment="1">
      <alignment horizontal="left"/>
    </xf>
    <xf numFmtId="3" fontId="28" fillId="2" borderId="0" xfId="0" applyNumberFormat="1" applyFont="1" applyFill="1"/>
    <xf numFmtId="0" fontId="25" fillId="2" borderId="0" xfId="0" applyFont="1" applyFill="1" applyAlignment="1">
      <alignment horizontal="left"/>
    </xf>
    <xf numFmtId="3" fontId="29" fillId="2" borderId="0" xfId="0" applyNumberFormat="1" applyFont="1" applyFill="1"/>
    <xf numFmtId="0" fontId="11" fillId="2" borderId="0" xfId="0" applyFont="1" applyFill="1" applyAlignment="1">
      <alignment horizontal="left" indent="3"/>
    </xf>
    <xf numFmtId="0" fontId="24" fillId="2" borderId="0" xfId="0" applyFont="1" applyFill="1" applyAlignment="1">
      <alignment horizontal="left"/>
    </xf>
    <xf numFmtId="3" fontId="25" fillId="2" borderId="0" xfId="0" applyNumberFormat="1" applyFont="1" applyFill="1"/>
    <xf numFmtId="3" fontId="28" fillId="2" borderId="1" xfId="0" applyNumberFormat="1" applyFont="1" applyFill="1" applyBorder="1" applyAlignment="1">
      <alignment horizontal="right"/>
    </xf>
    <xf numFmtId="1" fontId="11" fillId="2" borderId="0" xfId="0" applyNumberFormat="1" applyFont="1" applyFill="1" applyAlignment="1">
      <alignment horizontal="right"/>
    </xf>
    <xf numFmtId="1" fontId="11" fillId="2" borderId="0" xfId="0" applyNumberFormat="1" applyFont="1" applyFill="1"/>
    <xf numFmtId="3" fontId="11" fillId="2" borderId="0" xfId="0" applyNumberFormat="1" applyFont="1" applyFill="1" applyAlignment="1">
      <alignment horizontal="right"/>
    </xf>
    <xf numFmtId="0" fontId="32" fillId="5" borderId="0" xfId="0" applyFont="1" applyFill="1" applyAlignment="1">
      <alignment horizontal="left"/>
    </xf>
    <xf numFmtId="3" fontId="28" fillId="5" borderId="0" xfId="0" applyNumberFormat="1" applyFont="1" applyFill="1"/>
    <xf numFmtId="165" fontId="25" fillId="2" borderId="0" xfId="0" applyNumberFormat="1" applyFont="1" applyFill="1"/>
    <xf numFmtId="165" fontId="29" fillId="2" borderId="0" xfId="0" applyNumberFormat="1" applyFont="1" applyFill="1"/>
    <xf numFmtId="165" fontId="11" fillId="2" borderId="0" xfId="0" applyNumberFormat="1" applyFont="1" applyFill="1"/>
    <xf numFmtId="165" fontId="11" fillId="2" borderId="0" xfId="0" applyNumberFormat="1" applyFont="1" applyFill="1" applyAlignment="1">
      <alignment horizontal="right"/>
    </xf>
    <xf numFmtId="1" fontId="29" fillId="2" borderId="0" xfId="0" applyNumberFormat="1" applyFont="1" applyFill="1" applyAlignment="1">
      <alignment horizontal="right"/>
    </xf>
    <xf numFmtId="0" fontId="29" fillId="2" borderId="0" xfId="0" applyFont="1" applyFill="1"/>
    <xf numFmtId="3" fontId="29" fillId="2" borderId="0" xfId="0" applyNumberFormat="1" applyFont="1" applyFill="1" applyAlignment="1">
      <alignment horizontal="right"/>
    </xf>
    <xf numFmtId="3" fontId="28" fillId="5" borderId="0" xfId="0" applyNumberFormat="1" applyFont="1" applyFill="1" applyAlignment="1">
      <alignment horizontal="right"/>
    </xf>
    <xf numFmtId="164" fontId="28" fillId="5" borderId="0" xfId="0" applyNumberFormat="1" applyFont="1" applyFill="1" applyAlignment="1">
      <alignment horizontal="right"/>
    </xf>
    <xf numFmtId="0" fontId="32" fillId="6" borderId="0" xfId="0" applyFont="1" applyFill="1" applyAlignment="1">
      <alignment horizontal="left"/>
    </xf>
    <xf numFmtId="3" fontId="40" fillId="6" borderId="0" xfId="0" applyNumberFormat="1" applyFont="1" applyFill="1" applyAlignment="1">
      <alignment horizontal="right"/>
    </xf>
    <xf numFmtId="164" fontId="40" fillId="6" borderId="0" xfId="0" applyNumberFormat="1" applyFont="1" applyFill="1" applyAlignment="1">
      <alignment horizontal="right"/>
    </xf>
    <xf numFmtId="0" fontId="41" fillId="6" borderId="0" xfId="0" applyFont="1" applyFill="1" applyAlignment="1">
      <alignment horizontal="left"/>
    </xf>
    <xf numFmtId="3" fontId="41" fillId="6" borderId="0" xfId="0" applyNumberFormat="1" applyFont="1" applyFill="1"/>
    <xf numFmtId="165" fontId="41" fillId="6" borderId="0" xfId="0" applyNumberFormat="1" applyFont="1" applyFill="1"/>
    <xf numFmtId="0" fontId="34" fillId="2" borderId="1" xfId="0" applyFont="1" applyFill="1" applyBorder="1"/>
    <xf numFmtId="165" fontId="32" fillId="2" borderId="1" xfId="0" applyNumberFormat="1" applyFont="1" applyFill="1" applyBorder="1" applyAlignment="1">
      <alignment horizontal="right"/>
    </xf>
    <xf numFmtId="0" fontId="42" fillId="2" borderId="0" xfId="0" applyFont="1" applyFill="1"/>
    <xf numFmtId="164" fontId="28" fillId="5" borderId="0" xfId="6" applyNumberFormat="1" applyFont="1" applyFill="1" applyBorder="1"/>
    <xf numFmtId="3" fontId="32" fillId="5" borderId="0" xfId="0" applyNumberFormat="1" applyFont="1" applyFill="1"/>
    <xf numFmtId="165" fontId="28" fillId="2" borderId="0" xfId="0" applyNumberFormat="1" applyFont="1" applyFill="1" applyAlignment="1">
      <alignment horizontal="right"/>
    </xf>
    <xf numFmtId="0" fontId="41" fillId="2" borderId="0" xfId="0" applyFont="1" applyFill="1" applyAlignment="1">
      <alignment horizontal="left"/>
    </xf>
    <xf numFmtId="3" fontId="40" fillId="2" borderId="0" xfId="0" applyNumberFormat="1" applyFont="1" applyFill="1" applyAlignment="1">
      <alignment horizontal="right"/>
    </xf>
    <xf numFmtId="1" fontId="40" fillId="2" borderId="0" xfId="0" applyNumberFormat="1" applyFont="1" applyFill="1" applyAlignment="1">
      <alignment horizontal="right"/>
    </xf>
    <xf numFmtId="164" fontId="40" fillId="2" borderId="0" xfId="0" applyNumberFormat="1" applyFont="1" applyFill="1" applyAlignment="1">
      <alignment horizontal="right"/>
    </xf>
    <xf numFmtId="3" fontId="28" fillId="2" borderId="0" xfId="0" applyNumberFormat="1" applyFont="1" applyFill="1" applyAlignment="1">
      <alignment horizontal="right"/>
    </xf>
    <xf numFmtId="164" fontId="28" fillId="2" borderId="0" xfId="0" applyNumberFormat="1" applyFont="1" applyFill="1" applyAlignment="1">
      <alignment horizontal="right"/>
    </xf>
    <xf numFmtId="0" fontId="28" fillId="2" borderId="1" xfId="0" applyFont="1" applyFill="1" applyBorder="1" applyAlignment="1">
      <alignment horizontal="right"/>
    </xf>
    <xf numFmtId="0" fontId="44" fillId="2" borderId="0" xfId="0" applyFont="1" applyFill="1"/>
    <xf numFmtId="0" fontId="23" fillId="2" borderId="0" xfId="0" applyFont="1" applyFill="1"/>
    <xf numFmtId="0" fontId="16" fillId="2" borderId="0" xfId="0" applyFont="1" applyFill="1"/>
    <xf numFmtId="0" fontId="21" fillId="2" borderId="0" xfId="0" applyFont="1" applyFill="1" applyAlignment="1">
      <alignment vertical="top"/>
    </xf>
    <xf numFmtId="0" fontId="45" fillId="2" borderId="0" xfId="0" applyFont="1" applyFill="1" applyAlignment="1">
      <alignment horizontal="center" vertical="top"/>
    </xf>
    <xf numFmtId="0" fontId="17" fillId="2" borderId="0" xfId="0" applyFont="1" applyFill="1" applyAlignment="1">
      <alignment horizontal="left"/>
    </xf>
    <xf numFmtId="0" fontId="22" fillId="2" borderId="0" xfId="0" applyFont="1" applyFill="1"/>
    <xf numFmtId="0" fontId="20" fillId="2" borderId="0" xfId="0" applyFont="1" applyFill="1"/>
    <xf numFmtId="0" fontId="19" fillId="4" borderId="1" xfId="0" applyFont="1" applyFill="1" applyBorder="1" applyAlignment="1">
      <alignment horizontal="right" vertical="top"/>
    </xf>
    <xf numFmtId="0" fontId="25" fillId="2" borderId="0" xfId="0" applyFont="1" applyFill="1" applyAlignment="1">
      <alignment horizontal="right"/>
    </xf>
    <xf numFmtId="0" fontId="29" fillId="2" borderId="0" xfId="6" applyNumberFormat="1" applyFont="1" applyFill="1" applyBorder="1" applyAlignment="1">
      <alignment horizontal="left"/>
    </xf>
    <xf numFmtId="0" fontId="29" fillId="2" borderId="0" xfId="0" applyFont="1" applyFill="1" applyAlignment="1">
      <alignment horizontal="left"/>
    </xf>
    <xf numFmtId="164" fontId="29" fillId="2" borderId="0" xfId="6" applyNumberFormat="1" applyFont="1" applyFill="1" applyBorder="1" applyAlignment="1">
      <alignment horizontal="right" wrapText="1"/>
    </xf>
    <xf numFmtId="3" fontId="29" fillId="2" borderId="0" xfId="6" applyNumberFormat="1" applyFont="1" applyFill="1" applyBorder="1" applyAlignment="1">
      <alignment horizontal="right"/>
    </xf>
    <xf numFmtId="0" fontId="29" fillId="2" borderId="0" xfId="0" applyFont="1" applyFill="1" applyAlignment="1">
      <alignment horizontal="right"/>
    </xf>
    <xf numFmtId="3" fontId="25" fillId="2" borderId="0" xfId="0" applyNumberFormat="1" applyFont="1" applyFill="1" applyAlignment="1">
      <alignment horizontal="right"/>
    </xf>
    <xf numFmtId="0" fontId="19" fillId="8" borderId="1" xfId="0" applyFont="1" applyFill="1" applyBorder="1" applyAlignment="1">
      <alignment horizontal="right" vertical="top"/>
    </xf>
    <xf numFmtId="0" fontId="19" fillId="6" borderId="1" xfId="0" applyFont="1" applyFill="1" applyBorder="1" applyAlignment="1">
      <alignment horizontal="right" vertical="top"/>
    </xf>
    <xf numFmtId="0" fontId="19" fillId="9" borderId="1" xfId="0" applyFont="1" applyFill="1" applyBorder="1" applyAlignment="1">
      <alignment horizontal="right" vertical="top"/>
    </xf>
    <xf numFmtId="0" fontId="34" fillId="2" borderId="0" xfId="0" applyFont="1" applyFill="1" applyAlignment="1">
      <alignment horizontal="left" wrapText="1"/>
    </xf>
    <xf numFmtId="3" fontId="34" fillId="2" borderId="0" xfId="0" applyNumberFormat="1" applyFont="1" applyFill="1" applyAlignment="1">
      <alignment horizontal="right" wrapText="1"/>
    </xf>
    <xf numFmtId="3" fontId="0" fillId="2" borderId="0" xfId="0" applyNumberFormat="1" applyFill="1" applyAlignment="1">
      <alignment horizontal="right"/>
    </xf>
    <xf numFmtId="0" fontId="32" fillId="2" borderId="0" xfId="0" applyFont="1" applyFill="1"/>
    <xf numFmtId="0" fontId="32" fillId="5" borderId="0" xfId="0" applyFont="1" applyFill="1"/>
    <xf numFmtId="165" fontId="28" fillId="2" borderId="0" xfId="0" applyNumberFormat="1" applyFont="1" applyFill="1"/>
    <xf numFmtId="165" fontId="28" fillId="5" borderId="0" xfId="0" applyNumberFormat="1" applyFont="1" applyFill="1"/>
    <xf numFmtId="165" fontId="32" fillId="2" borderId="0" xfId="0" applyNumberFormat="1" applyFont="1" applyFill="1"/>
    <xf numFmtId="0" fontId="28" fillId="2" borderId="0" xfId="0" applyFont="1" applyFill="1" applyAlignment="1">
      <alignment horizontal="right" wrapText="1"/>
    </xf>
    <xf numFmtId="4" fontId="29" fillId="2" borderId="0" xfId="0" applyNumberFormat="1" applyFont="1" applyFill="1"/>
    <xf numFmtId="165" fontId="29" fillId="2" borderId="0" xfId="0" applyNumberFormat="1" applyFont="1" applyFill="1" applyAlignment="1">
      <alignment horizontal="right"/>
    </xf>
    <xf numFmtId="165" fontId="40" fillId="6" borderId="0" xfId="0" applyNumberFormat="1" applyFont="1" applyFill="1" applyAlignment="1">
      <alignment horizontal="right"/>
    </xf>
    <xf numFmtId="3" fontId="48" fillId="2" borderId="0" xfId="0" applyNumberFormat="1" applyFont="1" applyFill="1" applyAlignment="1">
      <alignment horizontal="right"/>
    </xf>
    <xf numFmtId="164" fontId="48" fillId="2" borderId="0" xfId="0" applyNumberFormat="1" applyFont="1" applyFill="1" applyAlignment="1">
      <alignment horizontal="right"/>
    </xf>
    <xf numFmtId="3" fontId="29" fillId="2" borderId="0" xfId="6" applyNumberFormat="1" applyFont="1" applyFill="1" applyBorder="1" applyAlignment="1">
      <alignment horizontal="center" wrapText="1"/>
    </xf>
    <xf numFmtId="3" fontId="29" fillId="2" borderId="0" xfId="6" applyNumberFormat="1" applyFont="1" applyFill="1" applyBorder="1" applyAlignment="1">
      <alignment horizontal="center"/>
    </xf>
    <xf numFmtId="3" fontId="29" fillId="2" borderId="0" xfId="0" applyNumberFormat="1" applyFont="1" applyFill="1" applyAlignment="1">
      <alignment horizontal="center"/>
    </xf>
    <xf numFmtId="3" fontId="25" fillId="2" borderId="0" xfId="0" applyNumberFormat="1" applyFont="1" applyFill="1" applyAlignment="1">
      <alignment horizontal="center"/>
    </xf>
    <xf numFmtId="3" fontId="34" fillId="2" borderId="0" xfId="0" applyNumberFormat="1" applyFont="1" applyFill="1" applyAlignment="1">
      <alignment horizontal="center" wrapText="1"/>
    </xf>
    <xf numFmtId="3" fontId="0" fillId="2" borderId="0" xfId="0" applyNumberFormat="1" applyFill="1" applyAlignment="1">
      <alignment horizontal="center"/>
    </xf>
    <xf numFmtId="0" fontId="19" fillId="2" borderId="0" xfId="0" applyFont="1" applyFill="1" applyAlignment="1">
      <alignment horizontal="left" vertical="top"/>
    </xf>
    <xf numFmtId="0" fontId="19" fillId="5" borderId="1" xfId="0" applyFont="1" applyFill="1" applyBorder="1" applyAlignment="1">
      <alignment horizontal="right" vertical="top"/>
    </xf>
    <xf numFmtId="0" fontId="46" fillId="2" borderId="0" xfId="0" applyFont="1" applyFill="1" applyAlignment="1">
      <alignment horizontal="left"/>
    </xf>
    <xf numFmtId="0" fontId="19" fillId="2" borderId="1" xfId="0" applyFont="1" applyFill="1" applyBorder="1" applyAlignment="1">
      <alignment horizontal="left" vertical="top"/>
    </xf>
    <xf numFmtId="0" fontId="19" fillId="2" borderId="1" xfId="0" applyFont="1" applyFill="1" applyBorder="1" applyAlignment="1">
      <alignment horizontal="right" vertical="top"/>
    </xf>
    <xf numFmtId="0" fontId="29" fillId="2" borderId="0" xfId="6" applyNumberFormat="1" applyFont="1" applyFill="1" applyBorder="1" applyAlignment="1">
      <alignment horizontal="right"/>
    </xf>
    <xf numFmtId="0" fontId="23" fillId="5" borderId="0" xfId="0" applyFont="1" applyFill="1" applyAlignment="1">
      <alignment horizontal="left"/>
    </xf>
    <xf numFmtId="0" fontId="28" fillId="5" borderId="0" xfId="6" applyNumberFormat="1" applyFont="1" applyFill="1" applyBorder="1" applyAlignment="1">
      <alignment horizontal="right"/>
    </xf>
    <xf numFmtId="0" fontId="28" fillId="5" borderId="0" xfId="0" applyFont="1" applyFill="1" applyAlignment="1">
      <alignment horizontal="right"/>
    </xf>
    <xf numFmtId="0" fontId="49" fillId="2" borderId="0" xfId="0" applyFont="1" applyFill="1" applyAlignment="1">
      <alignment horizontal="left" indent="1"/>
    </xf>
    <xf numFmtId="165" fontId="25" fillId="2" borderId="0" xfId="0" applyNumberFormat="1" applyFont="1" applyFill="1" applyAlignment="1">
      <alignment horizontal="right"/>
    </xf>
    <xf numFmtId="165" fontId="43" fillId="2" borderId="0" xfId="0" applyNumberFormat="1" applyFont="1" applyFill="1" applyAlignment="1">
      <alignment horizontal="right"/>
    </xf>
    <xf numFmtId="164" fontId="32" fillId="5" borderId="0" xfId="0" applyNumberFormat="1" applyFont="1" applyFill="1"/>
    <xf numFmtId="0" fontId="24" fillId="2" borderId="0" xfId="0" applyFont="1" applyFill="1" applyAlignment="1">
      <alignment vertical="top"/>
    </xf>
    <xf numFmtId="0" fontId="19" fillId="2" borderId="1" xfId="0" applyFont="1" applyFill="1" applyBorder="1" applyAlignment="1">
      <alignment horizontal="left"/>
    </xf>
    <xf numFmtId="0" fontId="18" fillId="2" borderId="0" xfId="0" applyFont="1" applyFill="1" applyAlignment="1">
      <alignment horizontal="left"/>
    </xf>
    <xf numFmtId="0" fontId="17" fillId="5" borderId="0" xfId="0" applyFont="1" applyFill="1" applyAlignment="1">
      <alignment horizontal="left"/>
    </xf>
    <xf numFmtId="3" fontId="28" fillId="5" borderId="0" xfId="6" applyNumberFormat="1" applyFont="1" applyFill="1" applyBorder="1" applyAlignment="1">
      <alignment horizontal="right"/>
    </xf>
    <xf numFmtId="3" fontId="32" fillId="5" borderId="0" xfId="0" applyNumberFormat="1" applyFont="1" applyFill="1" applyAlignment="1">
      <alignment horizontal="right"/>
    </xf>
    <xf numFmtId="3" fontId="47" fillId="5" borderId="0" xfId="0" applyNumberFormat="1" applyFont="1" applyFill="1" applyAlignment="1">
      <alignment horizontal="right" wrapText="1"/>
    </xf>
    <xf numFmtId="3" fontId="17" fillId="5" borderId="0" xfId="0" applyNumberFormat="1" applyFont="1" applyFill="1" applyAlignment="1">
      <alignment horizontal="right"/>
    </xf>
    <xf numFmtId="165" fontId="29" fillId="2" borderId="0" xfId="6" applyNumberFormat="1" applyFont="1" applyFill="1" applyBorder="1" applyAlignment="1">
      <alignment horizontal="right" wrapText="1"/>
    </xf>
    <xf numFmtId="165" fontId="29" fillId="2" borderId="0" xfId="6" applyNumberFormat="1" applyFont="1" applyFill="1" applyBorder="1" applyAlignment="1">
      <alignment horizontal="right"/>
    </xf>
    <xf numFmtId="165" fontId="28" fillId="5" borderId="0" xfId="6" applyNumberFormat="1" applyFont="1" applyFill="1" applyBorder="1" applyAlignment="1">
      <alignment horizontal="right"/>
    </xf>
    <xf numFmtId="165" fontId="28" fillId="5" borderId="0" xfId="0" applyNumberFormat="1" applyFont="1" applyFill="1" applyAlignment="1">
      <alignment horizontal="right"/>
    </xf>
    <xf numFmtId="165" fontId="34" fillId="2" borderId="0" xfId="0" applyNumberFormat="1" applyFont="1" applyFill="1" applyAlignment="1">
      <alignment horizontal="right" wrapText="1"/>
    </xf>
    <xf numFmtId="165" fontId="32" fillId="5" borderId="0" xfId="0" applyNumberFormat="1" applyFont="1" applyFill="1" applyAlignment="1">
      <alignment horizontal="right"/>
    </xf>
    <xf numFmtId="3" fontId="17" fillId="2" borderId="0" xfId="0" applyNumberFormat="1" applyFont="1" applyFill="1" applyAlignment="1">
      <alignment horizontal="right"/>
    </xf>
    <xf numFmtId="165" fontId="32" fillId="2" borderId="0" xfId="0" applyNumberFormat="1" applyFont="1" applyFill="1" applyAlignment="1">
      <alignment horizontal="right"/>
    </xf>
    <xf numFmtId="0" fontId="32" fillId="2" borderId="1" xfId="0" applyFont="1" applyFill="1" applyBorder="1" applyAlignment="1">
      <alignment horizontal="right"/>
    </xf>
    <xf numFmtId="0" fontId="34" fillId="2" borderId="0" xfId="0" applyFont="1" applyFill="1" applyAlignment="1">
      <alignment horizontal="right"/>
    </xf>
    <xf numFmtId="0" fontId="25" fillId="2" borderId="0" xfId="2" applyFont="1" applyFill="1" applyBorder="1" applyAlignment="1">
      <alignment horizontal="left"/>
    </xf>
    <xf numFmtId="3" fontId="26" fillId="2" borderId="0" xfId="0" applyNumberFormat="1" applyFont="1" applyFill="1"/>
    <xf numFmtId="0" fontId="32" fillId="5" borderId="0" xfId="2" applyFont="1" applyFill="1" applyBorder="1" applyAlignment="1">
      <alignment horizontal="left"/>
    </xf>
    <xf numFmtId="0" fontId="32" fillId="5" borderId="0" xfId="2" applyFont="1" applyFill="1" applyBorder="1" applyAlignment="1">
      <alignment horizontal="right"/>
    </xf>
    <xf numFmtId="0" fontId="47" fillId="5" borderId="0" xfId="0" applyFont="1" applyFill="1" applyAlignment="1">
      <alignment horizontal="right"/>
    </xf>
    <xf numFmtId="165" fontId="18" fillId="2" borderId="0" xfId="0" applyNumberFormat="1" applyFont="1" applyFill="1" applyAlignment="1">
      <alignment horizontal="right"/>
    </xf>
    <xf numFmtId="165" fontId="17" fillId="5" borderId="0" xfId="0" applyNumberFormat="1" applyFont="1" applyFill="1" applyAlignment="1">
      <alignment horizontal="right"/>
    </xf>
    <xf numFmtId="0" fontId="28" fillId="3" borderId="0" xfId="0" applyFont="1" applyFill="1"/>
    <xf numFmtId="0" fontId="34" fillId="3" borderId="0" xfId="0" applyFont="1" applyFill="1"/>
    <xf numFmtId="165" fontId="25" fillId="3" borderId="0" xfId="0" applyNumberFormat="1" applyFont="1" applyFill="1"/>
    <xf numFmtId="0" fontId="28" fillId="3" borderId="0" xfId="0" applyFont="1" applyFill="1" applyAlignment="1">
      <alignment horizontal="right"/>
    </xf>
    <xf numFmtId="0" fontId="24" fillId="2" borderId="0" xfId="2" applyFont="1" applyFill="1" applyBorder="1" applyAlignment="1">
      <alignment horizontal="left"/>
    </xf>
    <xf numFmtId="0" fontId="29" fillId="2" borderId="0" xfId="0" applyFont="1" applyFill="1" applyAlignment="1">
      <alignment horizontal="left" indent="3"/>
    </xf>
    <xf numFmtId="0" fontId="34" fillId="2" borderId="0" xfId="0" applyFont="1" applyFill="1" applyAlignment="1">
      <alignment horizontal="left" indent="3"/>
    </xf>
    <xf numFmtId="0" fontId="47" fillId="2" borderId="0" xfId="0" applyFont="1" applyFill="1"/>
    <xf numFmtId="0" fontId="50" fillId="2" borderId="0" xfId="0" applyFont="1" applyFill="1" applyAlignment="1">
      <alignment horizontal="left" indent="3"/>
    </xf>
    <xf numFmtId="3" fontId="29" fillId="5" borderId="0" xfId="0" applyNumberFormat="1" applyFont="1" applyFill="1" applyAlignment="1">
      <alignment horizontal="right"/>
    </xf>
    <xf numFmtId="0" fontId="9" fillId="0" borderId="0" xfId="0" applyFont="1"/>
    <xf numFmtId="0" fontId="32" fillId="2" borderId="0" xfId="2" applyFont="1" applyFill="1" applyBorder="1" applyAlignment="1">
      <alignment horizontal="left"/>
    </xf>
    <xf numFmtId="0" fontId="19" fillId="5" borderId="0" xfId="0" applyFont="1" applyFill="1" applyAlignment="1">
      <alignment horizontal="right" vertical="top"/>
    </xf>
    <xf numFmtId="0" fontId="19" fillId="2" borderId="0" xfId="0" applyFont="1" applyFill="1" applyAlignment="1">
      <alignment horizontal="right" vertical="top"/>
    </xf>
    <xf numFmtId="0" fontId="45" fillId="2" borderId="1" xfId="0" applyFont="1" applyFill="1" applyBorder="1" applyAlignment="1">
      <alignment horizontal="center" vertical="top"/>
    </xf>
    <xf numFmtId="0" fontId="46" fillId="2" borderId="0" xfId="0" applyFont="1" applyFill="1" applyAlignment="1">
      <alignment horizontal="right" vertical="top"/>
    </xf>
    <xf numFmtId="164" fontId="46" fillId="2" borderId="0" xfId="0" applyNumberFormat="1" applyFont="1" applyFill="1" applyAlignment="1">
      <alignment horizontal="right" vertical="top"/>
    </xf>
    <xf numFmtId="164" fontId="29" fillId="5" borderId="0" xfId="0" applyNumberFormat="1" applyFont="1" applyFill="1" applyAlignment="1">
      <alignment horizontal="right"/>
    </xf>
    <xf numFmtId="164" fontId="25" fillId="5" borderId="0" xfId="0" applyNumberFormat="1" applyFont="1" applyFill="1" applyAlignment="1">
      <alignment horizontal="right"/>
    </xf>
    <xf numFmtId="164" fontId="34" fillId="5" borderId="0" xfId="0" applyNumberFormat="1" applyFont="1" applyFill="1" applyAlignment="1">
      <alignment horizontal="right" wrapText="1"/>
    </xf>
    <xf numFmtId="0" fontId="34" fillId="2" borderId="0" xfId="0" applyFont="1" applyFill="1" applyAlignment="1">
      <alignment horizontal="left"/>
    </xf>
    <xf numFmtId="0" fontId="9" fillId="2" borderId="0" xfId="0" applyFont="1" applyFill="1"/>
    <xf numFmtId="3" fontId="32" fillId="2" borderId="0" xfId="0" applyNumberFormat="1" applyFont="1" applyFill="1" applyAlignment="1">
      <alignment horizontal="right"/>
    </xf>
    <xf numFmtId="0" fontId="19" fillId="5" borderId="0" xfId="0" applyFont="1" applyFill="1" applyAlignment="1">
      <alignment horizontal="left"/>
    </xf>
    <xf numFmtId="3" fontId="28" fillId="2" borderId="1" xfId="0" applyNumberFormat="1" applyFont="1" applyFill="1" applyBorder="1" applyAlignment="1">
      <alignment horizontal="right" wrapText="1"/>
    </xf>
    <xf numFmtId="165" fontId="25" fillId="2" borderId="0" xfId="0" applyNumberFormat="1" applyFont="1" applyFill="1" applyAlignment="1">
      <alignment horizontal="right" vertical="top"/>
    </xf>
    <xf numFmtId="0" fontId="19" fillId="2" borderId="0" xfId="0" applyFont="1" applyFill="1" applyAlignment="1">
      <alignment vertical="top" wrapText="1"/>
    </xf>
    <xf numFmtId="3" fontId="25" fillId="2" borderId="0" xfId="0" applyNumberFormat="1" applyFont="1" applyFill="1" applyAlignment="1">
      <alignment horizontal="right" vertical="top"/>
    </xf>
    <xf numFmtId="0" fontId="24" fillId="2" borderId="0" xfId="0" applyFont="1" applyFill="1"/>
    <xf numFmtId="0" fontId="51" fillId="2" borderId="0" xfId="4" applyFont="1" applyFill="1"/>
    <xf numFmtId="0" fontId="24" fillId="3" borderId="0" xfId="0" applyFont="1" applyFill="1"/>
    <xf numFmtId="0" fontId="26" fillId="2" borderId="1" xfId="0" applyFont="1" applyFill="1" applyBorder="1"/>
    <xf numFmtId="165" fontId="28" fillId="5" borderId="0" xfId="6" applyNumberFormat="1" applyFont="1" applyFill="1" applyBorder="1" applyAlignment="1">
      <alignment horizontal="right" wrapText="1"/>
    </xf>
    <xf numFmtId="0" fontId="53" fillId="5" borderId="0" xfId="0" applyFont="1" applyFill="1" applyAlignment="1">
      <alignment horizontal="left" indent="3"/>
    </xf>
    <xf numFmtId="3" fontId="48" fillId="2" borderId="0" xfId="6" applyNumberFormat="1" applyFont="1" applyFill="1" applyBorder="1" applyAlignment="1">
      <alignment horizontal="right"/>
    </xf>
    <xf numFmtId="165" fontId="48" fillId="2" borderId="0" xfId="6" applyNumberFormat="1" applyFont="1" applyFill="1" applyBorder="1" applyAlignment="1">
      <alignment horizontal="right" wrapText="1"/>
    </xf>
    <xf numFmtId="165" fontId="48" fillId="2" borderId="0" xfId="0" applyNumberFormat="1" applyFont="1" applyFill="1" applyAlignment="1">
      <alignment horizontal="right"/>
    </xf>
    <xf numFmtId="3" fontId="49" fillId="2" borderId="0" xfId="0" applyNumberFormat="1" applyFont="1" applyFill="1" applyAlignment="1">
      <alignment horizontal="right" wrapText="1"/>
    </xf>
    <xf numFmtId="165" fontId="49" fillId="2" borderId="0" xfId="0" applyNumberFormat="1" applyFont="1" applyFill="1" applyAlignment="1">
      <alignment horizontal="right" wrapText="1"/>
    </xf>
    <xf numFmtId="3" fontId="40" fillId="5" borderId="0" xfId="6" applyNumberFormat="1" applyFont="1" applyFill="1" applyBorder="1" applyAlignment="1">
      <alignment horizontal="right"/>
    </xf>
    <xf numFmtId="165" fontId="40" fillId="5" borderId="0" xfId="6" applyNumberFormat="1" applyFont="1" applyFill="1" applyBorder="1" applyAlignment="1">
      <alignment horizontal="right"/>
    </xf>
    <xf numFmtId="3" fontId="40" fillId="5" borderId="0" xfId="0" applyNumberFormat="1" applyFont="1" applyFill="1" applyAlignment="1">
      <alignment horizontal="right"/>
    </xf>
    <xf numFmtId="165" fontId="40" fillId="5" borderId="0" xfId="0" applyNumberFormat="1" applyFont="1" applyFill="1" applyAlignment="1">
      <alignment horizontal="right"/>
    </xf>
    <xf numFmtId="3" fontId="41" fillId="5" borderId="0" xfId="0" applyNumberFormat="1" applyFont="1" applyFill="1" applyAlignment="1">
      <alignment horizontal="right"/>
    </xf>
    <xf numFmtId="165" fontId="41" fillId="5" borderId="0" xfId="0" applyNumberFormat="1" applyFont="1" applyFill="1" applyAlignment="1">
      <alignment horizontal="right"/>
    </xf>
    <xf numFmtId="3" fontId="54" fillId="5" borderId="0" xfId="0" applyNumberFormat="1" applyFont="1" applyFill="1" applyAlignment="1">
      <alignment horizontal="right" wrapText="1"/>
    </xf>
    <xf numFmtId="164" fontId="29" fillId="2" borderId="0" xfId="6" applyNumberFormat="1" applyFont="1" applyFill="1" applyBorder="1" applyAlignment="1">
      <alignment wrapText="1"/>
    </xf>
    <xf numFmtId="0" fontId="34" fillId="2" borderId="0" xfId="0" applyFont="1" applyFill="1" applyAlignment="1">
      <alignment horizontal="right" wrapText="1"/>
    </xf>
    <xf numFmtId="0" fontId="28" fillId="5" borderId="0" xfId="0" applyFont="1" applyFill="1"/>
    <xf numFmtId="1" fontId="28" fillId="5" borderId="0" xfId="0" applyNumberFormat="1" applyFont="1" applyFill="1"/>
    <xf numFmtId="0" fontId="21" fillId="2" borderId="0" xfId="0" applyFont="1" applyFill="1" applyAlignment="1">
      <alignment vertical="top" wrapText="1"/>
    </xf>
    <xf numFmtId="0" fontId="19" fillId="5" borderId="1" xfId="0" applyFont="1" applyFill="1" applyBorder="1" applyAlignment="1">
      <alignment horizontal="left" vertical="top" wrapText="1"/>
    </xf>
    <xf numFmtId="0" fontId="0" fillId="3" borderId="0" xfId="0" applyFill="1" applyAlignment="1">
      <alignment wrapText="1"/>
    </xf>
    <xf numFmtId="0" fontId="0" fillId="2" borderId="0" xfId="0" applyFill="1" applyAlignment="1">
      <alignment horizontal="right"/>
    </xf>
    <xf numFmtId="0" fontId="19" fillId="2" borderId="1" xfId="0" applyFont="1" applyFill="1" applyBorder="1" applyAlignment="1">
      <alignment horizontal="left" wrapText="1"/>
    </xf>
    <xf numFmtId="3" fontId="28" fillId="2" borderId="2" xfId="0" applyNumberFormat="1" applyFont="1" applyFill="1" applyBorder="1" applyAlignment="1">
      <alignment horizontal="right" wrapText="1"/>
    </xf>
    <xf numFmtId="0" fontId="17" fillId="5" borderId="2" xfId="0" applyFont="1" applyFill="1" applyBorder="1" applyAlignment="1">
      <alignment horizontal="left" vertical="top" wrapText="1"/>
    </xf>
    <xf numFmtId="0" fontId="19" fillId="2" borderId="1" xfId="0" applyFont="1" applyFill="1" applyBorder="1" applyAlignment="1">
      <alignment horizontal="left" vertical="top" wrapText="1"/>
    </xf>
    <xf numFmtId="0" fontId="56" fillId="2" borderId="0" xfId="0" applyFont="1" applyFill="1" applyAlignment="1">
      <alignment horizontal="left"/>
    </xf>
    <xf numFmtId="3" fontId="56" fillId="2" borderId="0" xfId="0" applyNumberFormat="1" applyFont="1" applyFill="1" applyAlignment="1">
      <alignment horizontal="right"/>
    </xf>
    <xf numFmtId="0" fontId="57" fillId="2" borderId="0" xfId="0" applyFont="1" applyFill="1"/>
    <xf numFmtId="0" fontId="28" fillId="2" borderId="0" xfId="2" applyFont="1" applyFill="1" applyBorder="1" applyAlignment="1">
      <alignment horizontal="left"/>
    </xf>
    <xf numFmtId="0" fontId="58" fillId="2" borderId="0" xfId="0" applyFont="1" applyFill="1"/>
    <xf numFmtId="0" fontId="58" fillId="2" borderId="0" xfId="0" applyFont="1" applyFill="1" applyAlignment="1">
      <alignment horizontal="center"/>
    </xf>
    <xf numFmtId="164" fontId="24" fillId="2" borderId="0" xfId="0" applyNumberFormat="1" applyFont="1" applyFill="1" applyAlignment="1">
      <alignment vertical="top"/>
    </xf>
    <xf numFmtId="0" fontId="62" fillId="3" borderId="0" xfId="0" applyFont="1" applyFill="1"/>
    <xf numFmtId="164" fontId="62" fillId="3" borderId="0" xfId="0" applyNumberFormat="1" applyFont="1" applyFill="1"/>
    <xf numFmtId="0" fontId="14" fillId="2" borderId="0" xfId="4" applyFill="1" applyAlignment="1">
      <alignment horizontal="left"/>
    </xf>
    <xf numFmtId="0" fontId="9" fillId="2" borderId="0" xfId="2" applyFont="1" applyFill="1" applyAlignment="1">
      <alignment horizontal="left"/>
    </xf>
    <xf numFmtId="164" fontId="41" fillId="6" borderId="0" xfId="0" applyNumberFormat="1" applyFont="1" applyFill="1"/>
    <xf numFmtId="3" fontId="32" fillId="2" borderId="0" xfId="0" applyNumberFormat="1" applyFont="1" applyFill="1"/>
    <xf numFmtId="164" fontId="29" fillId="2" borderId="0" xfId="8" applyNumberFormat="1" applyFont="1" applyFill="1" applyBorder="1"/>
    <xf numFmtId="0" fontId="59" fillId="3" borderId="0" xfId="0" applyFont="1" applyFill="1"/>
    <xf numFmtId="0" fontId="60" fillId="3" borderId="0" xfId="0" applyFont="1" applyFill="1"/>
    <xf numFmtId="165" fontId="61" fillId="3" borderId="0" xfId="0" applyNumberFormat="1" applyFont="1" applyFill="1"/>
    <xf numFmtId="164" fontId="13" fillId="5" borderId="0" xfId="0" applyNumberFormat="1" applyFont="1" applyFill="1"/>
    <xf numFmtId="3" fontId="13" fillId="5" borderId="0" xfId="0" applyNumberFormat="1" applyFont="1" applyFill="1"/>
    <xf numFmtId="0" fontId="15" fillId="2" borderId="0" xfId="0" applyFont="1" applyFill="1" applyAlignment="1">
      <alignment vertical="top"/>
    </xf>
    <xf numFmtId="165" fontId="11" fillId="2" borderId="0" xfId="6" applyNumberFormat="1" applyFont="1" applyFill="1" applyAlignment="1">
      <alignment horizontal="right" wrapText="1"/>
    </xf>
    <xf numFmtId="3" fontId="11" fillId="2" borderId="0" xfId="6" applyNumberFormat="1" applyFont="1" applyFill="1" applyAlignment="1">
      <alignment horizontal="right"/>
    </xf>
    <xf numFmtId="165" fontId="9" fillId="5" borderId="0" xfId="0" applyNumberFormat="1" applyFont="1" applyFill="1" applyAlignment="1">
      <alignment horizontal="right"/>
    </xf>
    <xf numFmtId="3" fontId="9" fillId="5" borderId="0" xfId="0" applyNumberFormat="1" applyFont="1" applyFill="1" applyAlignment="1">
      <alignment horizontal="right"/>
    </xf>
    <xf numFmtId="3" fontId="13" fillId="5" borderId="0" xfId="0" applyNumberFormat="1" applyFont="1" applyFill="1" applyAlignment="1">
      <alignment horizontal="right"/>
    </xf>
    <xf numFmtId="3" fontId="13" fillId="5" borderId="0" xfId="6" applyNumberFormat="1" applyFont="1" applyFill="1" applyAlignment="1">
      <alignment horizontal="right"/>
    </xf>
    <xf numFmtId="165" fontId="64" fillId="2" borderId="0" xfId="0" applyNumberFormat="1" applyFont="1" applyFill="1" applyAlignment="1">
      <alignment horizontal="right" wrapText="1"/>
    </xf>
    <xf numFmtId="3" fontId="64" fillId="2" borderId="0" xfId="0" applyNumberFormat="1" applyFont="1" applyFill="1" applyAlignment="1">
      <alignment horizontal="right" wrapText="1"/>
    </xf>
    <xf numFmtId="164" fontId="9" fillId="5" borderId="0" xfId="0" applyNumberFormat="1" applyFont="1" applyFill="1" applyAlignment="1">
      <alignment horizontal="right"/>
    </xf>
    <xf numFmtId="164" fontId="64" fillId="2" borderId="0" xfId="0" applyNumberFormat="1" applyFont="1" applyFill="1" applyAlignment="1">
      <alignment horizontal="right" wrapText="1"/>
    </xf>
    <xf numFmtId="164" fontId="11" fillId="2" borderId="0" xfId="6" applyNumberFormat="1" applyFont="1" applyFill="1" applyAlignment="1">
      <alignment horizontal="right" wrapText="1"/>
    </xf>
    <xf numFmtId="166" fontId="46" fillId="2" borderId="0" xfId="6" applyNumberFormat="1" applyFont="1" applyFill="1" applyAlignment="1">
      <alignment horizontal="right" vertical="top"/>
    </xf>
    <xf numFmtId="0" fontId="5" fillId="2" borderId="0" xfId="10" applyFill="1" applyAlignment="1">
      <alignment horizontal="center" vertical="center"/>
    </xf>
    <xf numFmtId="0" fontId="5" fillId="2" borderId="0" xfId="10" applyFill="1"/>
    <xf numFmtId="0" fontId="5" fillId="7" borderId="0" xfId="10" applyFill="1" applyAlignment="1">
      <alignment horizontal="center" vertical="center"/>
    </xf>
    <xf numFmtId="0" fontId="5" fillId="7" borderId="0" xfId="10" applyFill="1"/>
    <xf numFmtId="0" fontId="65" fillId="2" borderId="0" xfId="0" applyFont="1" applyFill="1"/>
    <xf numFmtId="0" fontId="66" fillId="2" borderId="0" xfId="0" applyFont="1" applyFill="1"/>
    <xf numFmtId="0" fontId="66" fillId="2" borderId="0" xfId="0" applyFont="1" applyFill="1" applyAlignment="1">
      <alignment horizontal="left" indent="3"/>
    </xf>
    <xf numFmtId="0" fontId="66" fillId="2" borderId="0" xfId="0" applyFont="1" applyFill="1" applyAlignment="1">
      <alignment horizontal="left" indent="4"/>
    </xf>
    <xf numFmtId="0" fontId="66" fillId="2" borderId="0" xfId="0" applyFont="1" applyFill="1" applyAlignment="1">
      <alignment horizontal="left" indent="1"/>
    </xf>
    <xf numFmtId="1" fontId="13" fillId="5" borderId="0" xfId="0" applyNumberFormat="1" applyFont="1" applyFill="1"/>
    <xf numFmtId="3" fontId="29" fillId="3" borderId="0" xfId="0" applyNumberFormat="1" applyFont="1" applyFill="1" applyAlignment="1">
      <alignment horizontal="right"/>
    </xf>
    <xf numFmtId="164" fontId="29" fillId="3" borderId="0" xfId="0" applyNumberFormat="1" applyFont="1" applyFill="1" applyAlignment="1">
      <alignment horizontal="right"/>
    </xf>
    <xf numFmtId="3" fontId="11" fillId="3" borderId="0" xfId="0" applyNumberFormat="1" applyFont="1" applyFill="1"/>
    <xf numFmtId="164" fontId="11" fillId="3" borderId="0" xfId="0" applyNumberFormat="1" applyFont="1" applyFill="1"/>
    <xf numFmtId="0" fontId="32" fillId="3" borderId="0" xfId="0" applyFont="1" applyFill="1" applyAlignment="1">
      <alignment horizontal="left"/>
    </xf>
    <xf numFmtId="3" fontId="40" fillId="3" borderId="0" xfId="0" applyNumberFormat="1" applyFont="1" applyFill="1" applyAlignment="1">
      <alignment horizontal="right"/>
    </xf>
    <xf numFmtId="164" fontId="40" fillId="3" borderId="0" xfId="0" applyNumberFormat="1" applyFont="1" applyFill="1" applyAlignment="1">
      <alignment horizontal="right"/>
    </xf>
    <xf numFmtId="3" fontId="28" fillId="3" borderId="0" xfId="0" applyNumberFormat="1" applyFont="1" applyFill="1" applyAlignment="1">
      <alignment horizontal="right"/>
    </xf>
    <xf numFmtId="164" fontId="28" fillId="3" borderId="0" xfId="0" applyNumberFormat="1" applyFont="1" applyFill="1" applyAlignment="1">
      <alignment horizontal="right"/>
    </xf>
    <xf numFmtId="164" fontId="11" fillId="3" borderId="0" xfId="0" applyNumberFormat="1" applyFont="1" applyFill="1" applyAlignment="1">
      <alignment horizontal="right"/>
    </xf>
    <xf numFmtId="0" fontId="19" fillId="5" borderId="0" xfId="0" applyFont="1" applyFill="1" applyAlignment="1">
      <alignment horizontal="right"/>
    </xf>
    <xf numFmtId="1" fontId="28" fillId="5" borderId="0" xfId="0" applyNumberFormat="1" applyFont="1" applyFill="1" applyAlignment="1">
      <alignment horizontal="right"/>
    </xf>
    <xf numFmtId="0" fontId="17" fillId="2" borderId="1" xfId="0" applyFont="1" applyFill="1" applyBorder="1" applyAlignment="1">
      <alignment horizontal="right"/>
    </xf>
    <xf numFmtId="167" fontId="25" fillId="2" borderId="0" xfId="0" applyNumberFormat="1" applyFont="1" applyFill="1"/>
    <xf numFmtId="167" fontId="29" fillId="2" borderId="0" xfId="0" applyNumberFormat="1" applyFont="1" applyFill="1"/>
    <xf numFmtId="167" fontId="11" fillId="2" borderId="0" xfId="0" applyNumberFormat="1" applyFont="1" applyFill="1" applyAlignment="1">
      <alignment horizontal="right"/>
    </xf>
    <xf numFmtId="167" fontId="11" fillId="2" borderId="0" xfId="0" applyNumberFormat="1" applyFont="1" applyFill="1"/>
    <xf numFmtId="165" fontId="25" fillId="0" borderId="0" xfId="0" applyNumberFormat="1" applyFont="1"/>
    <xf numFmtId="3" fontId="0" fillId="2" borderId="0" xfId="0" applyNumberFormat="1" applyFill="1"/>
    <xf numFmtId="3" fontId="25" fillId="0" borderId="0" xfId="0" applyNumberFormat="1" applyFont="1"/>
    <xf numFmtId="0" fontId="68" fillId="2" borderId="0" xfId="0" applyFont="1" applyFill="1" applyAlignment="1">
      <alignment horizontal="left"/>
    </xf>
    <xf numFmtId="0" fontId="18" fillId="2" borderId="0" xfId="3" applyFont="1" applyFill="1"/>
    <xf numFmtId="9" fontId="25" fillId="2" borderId="0" xfId="8" applyFont="1" applyFill="1" applyBorder="1"/>
    <xf numFmtId="0" fontId="72" fillId="3" borderId="0" xfId="0" applyFont="1" applyFill="1"/>
    <xf numFmtId="0" fontId="24" fillId="0" borderId="0" xfId="0" applyFont="1" applyAlignment="1">
      <alignment horizontal="left"/>
    </xf>
    <xf numFmtId="0" fontId="17" fillId="2" borderId="1" xfId="0" applyFont="1" applyFill="1" applyBorder="1" applyAlignment="1">
      <alignment horizontal="center" vertical="top"/>
    </xf>
    <xf numFmtId="0" fontId="19" fillId="5" borderId="1" xfId="0" applyFont="1" applyFill="1" applyBorder="1" applyAlignment="1">
      <alignment horizontal="center" vertical="top"/>
    </xf>
    <xf numFmtId="0" fontId="19" fillId="2" borderId="1" xfId="0" applyFont="1" applyFill="1" applyBorder="1" applyAlignment="1">
      <alignment horizontal="center" vertical="top" wrapText="1"/>
    </xf>
    <xf numFmtId="0" fontId="19" fillId="5" borderId="1" xfId="0" applyFont="1" applyFill="1" applyBorder="1" applyAlignment="1">
      <alignment horizontal="center" vertical="top" wrapText="1"/>
    </xf>
    <xf numFmtId="0" fontId="19" fillId="4" borderId="1" xfId="0" applyFont="1" applyFill="1" applyBorder="1" applyAlignment="1">
      <alignment horizontal="center" vertical="top"/>
    </xf>
    <xf numFmtId="0" fontId="19" fillId="8" borderId="1" xfId="0" applyFont="1" applyFill="1" applyBorder="1" applyAlignment="1">
      <alignment horizontal="center" vertical="top" wrapText="1"/>
    </xf>
    <xf numFmtId="0" fontId="19" fillId="6" borderId="1" xfId="0" applyFont="1" applyFill="1" applyBorder="1" applyAlignment="1">
      <alignment horizontal="center" vertical="top" wrapText="1"/>
    </xf>
    <xf numFmtId="0" fontId="19" fillId="9" borderId="1" xfId="0" applyFont="1" applyFill="1" applyBorder="1" applyAlignment="1">
      <alignment horizontal="center" vertical="top"/>
    </xf>
    <xf numFmtId="0" fontId="19" fillId="4" borderId="1" xfId="0" applyFont="1" applyFill="1" applyBorder="1" applyAlignment="1">
      <alignment horizontal="right" wrapText="1"/>
    </xf>
    <xf numFmtId="0" fontId="19" fillId="5" borderId="1" xfId="0" applyFont="1" applyFill="1" applyBorder="1" applyAlignment="1">
      <alignment horizontal="right" wrapText="1"/>
    </xf>
    <xf numFmtId="0" fontId="19" fillId="5" borderId="2" xfId="0" applyFont="1" applyFill="1" applyBorder="1" applyAlignment="1">
      <alignment horizontal="center" vertical="top" wrapText="1"/>
    </xf>
    <xf numFmtId="0" fontId="28" fillId="2" borderId="1" xfId="0" applyFont="1" applyFill="1" applyBorder="1" applyAlignment="1">
      <alignment horizontal="right" wrapText="1"/>
    </xf>
    <xf numFmtId="0" fontId="29" fillId="5" borderId="0" xfId="6" applyNumberFormat="1" applyFont="1" applyFill="1" applyBorder="1" applyAlignment="1">
      <alignment horizontal="left"/>
    </xf>
    <xf numFmtId="3" fontId="29" fillId="5" borderId="0" xfId="6" applyNumberFormat="1" applyFont="1" applyFill="1" applyBorder="1" applyAlignment="1">
      <alignment horizontal="center" wrapText="1"/>
    </xf>
    <xf numFmtId="3" fontId="29" fillId="5" borderId="0" xfId="6" applyNumberFormat="1" applyFont="1" applyFill="1" applyBorder="1" applyAlignment="1">
      <alignment horizontal="center"/>
    </xf>
    <xf numFmtId="0" fontId="29" fillId="5" borderId="0" xfId="0" applyFont="1" applyFill="1" applyAlignment="1">
      <alignment horizontal="left"/>
    </xf>
    <xf numFmtId="3" fontId="29" fillId="5" borderId="0" xfId="0" applyNumberFormat="1" applyFont="1" applyFill="1" applyAlignment="1">
      <alignment horizontal="center"/>
    </xf>
    <xf numFmtId="0" fontId="34" fillId="5" borderId="0" xfId="0" applyFont="1" applyFill="1" applyAlignment="1">
      <alignment horizontal="left" wrapText="1"/>
    </xf>
    <xf numFmtId="3" fontId="34" fillId="5" borderId="0" xfId="0" applyNumberFormat="1" applyFont="1" applyFill="1" applyAlignment="1">
      <alignment horizontal="center" wrapText="1"/>
    </xf>
    <xf numFmtId="0" fontId="25" fillId="5" borderId="0" xfId="0" applyFont="1" applyFill="1" applyAlignment="1">
      <alignment horizontal="left"/>
    </xf>
    <xf numFmtId="3" fontId="25" fillId="5" borderId="0" xfId="0" applyNumberFormat="1" applyFont="1" applyFill="1" applyAlignment="1">
      <alignment horizontal="center"/>
    </xf>
    <xf numFmtId="0" fontId="18" fillId="5" borderId="0" xfId="0" applyFont="1" applyFill="1"/>
    <xf numFmtId="0" fontId="66" fillId="2" borderId="0" xfId="0" applyFont="1" applyFill="1" applyAlignment="1">
      <alignment vertical="center"/>
    </xf>
    <xf numFmtId="0" fontId="25" fillId="2" borderId="0" xfId="0" applyFont="1" applyFill="1" applyAlignment="1">
      <alignment horizontal="left" indent="3"/>
    </xf>
    <xf numFmtId="0" fontId="47" fillId="5" borderId="0" xfId="0" applyFont="1" applyFill="1"/>
    <xf numFmtId="0" fontId="24" fillId="2" borderId="0" xfId="0" applyFont="1" applyFill="1" applyAlignment="1">
      <alignment wrapText="1"/>
    </xf>
    <xf numFmtId="0" fontId="34" fillId="2" borderId="3" xfId="0" applyFont="1" applyFill="1" applyBorder="1"/>
    <xf numFmtId="0" fontId="29" fillId="2" borderId="3" xfId="0" applyFont="1" applyFill="1" applyBorder="1"/>
    <xf numFmtId="168" fontId="29" fillId="2" borderId="0" xfId="0" applyNumberFormat="1" applyFont="1" applyFill="1" applyAlignment="1">
      <alignment horizontal="left"/>
    </xf>
    <xf numFmtId="0" fontId="28" fillId="2" borderId="3" xfId="0" applyFont="1" applyFill="1" applyBorder="1"/>
    <xf numFmtId="0" fontId="29" fillId="2" borderId="3" xfId="0" applyFont="1" applyFill="1" applyBorder="1" applyAlignment="1">
      <alignment horizontal="left"/>
    </xf>
    <xf numFmtId="0" fontId="46" fillId="2" borderId="3" xfId="0" applyFont="1" applyFill="1" applyBorder="1" applyAlignment="1">
      <alignment horizontal="left"/>
    </xf>
    <xf numFmtId="165" fontId="29" fillId="4" borderId="0" xfId="0" applyNumberFormat="1" applyFont="1" applyFill="1"/>
    <xf numFmtId="0" fontId="15" fillId="0" borderId="0" xfId="0" applyFont="1" applyAlignment="1">
      <alignment horizontal="left"/>
    </xf>
    <xf numFmtId="0" fontId="28" fillId="2" borderId="0" xfId="0" applyFont="1" applyFill="1" applyAlignment="1">
      <alignment horizontal="right"/>
    </xf>
    <xf numFmtId="0" fontId="74" fillId="2" borderId="0" xfId="3" applyFont="1" applyFill="1" applyAlignment="1">
      <alignment horizontal="left" vertical="top"/>
    </xf>
    <xf numFmtId="0" fontId="4" fillId="2" borderId="0" xfId="11" applyFill="1" applyAlignment="1">
      <alignment horizontal="center" vertical="center"/>
    </xf>
    <xf numFmtId="0" fontId="4" fillId="2" borderId="0" xfId="11" applyFill="1"/>
    <xf numFmtId="0" fontId="4" fillId="7" borderId="0" xfId="11" applyFill="1" applyAlignment="1">
      <alignment horizontal="center" vertical="center"/>
    </xf>
    <xf numFmtId="0" fontId="4" fillId="7" borderId="0" xfId="11" applyFill="1"/>
    <xf numFmtId="0" fontId="19" fillId="6" borderId="4" xfId="0" applyFont="1" applyFill="1" applyBorder="1" applyAlignment="1">
      <alignment horizontal="right" vertical="top"/>
    </xf>
    <xf numFmtId="165" fontId="25" fillId="2" borderId="6" xfId="0" applyNumberFormat="1" applyFont="1" applyFill="1" applyBorder="1"/>
    <xf numFmtId="0" fontId="75" fillId="2" borderId="0" xfId="0" applyFont="1" applyFill="1"/>
    <xf numFmtId="0" fontId="76" fillId="2" borderId="0" xfId="0" applyFont="1" applyFill="1"/>
    <xf numFmtId="0" fontId="77" fillId="2" borderId="0" xfId="0" applyFont="1" applyFill="1"/>
    <xf numFmtId="0" fontId="48" fillId="2" borderId="0" xfId="0" applyFont="1" applyFill="1" applyAlignment="1">
      <alignment horizontal="left"/>
    </xf>
    <xf numFmtId="0" fontId="77" fillId="3" borderId="0" xfId="0" applyFont="1" applyFill="1"/>
    <xf numFmtId="0" fontId="17" fillId="2" borderId="1" xfId="0" applyFont="1" applyFill="1" applyBorder="1"/>
    <xf numFmtId="164" fontId="32" fillId="2" borderId="0" xfId="0" applyNumberFormat="1" applyFont="1" applyFill="1"/>
    <xf numFmtId="0" fontId="75" fillId="3" borderId="0" xfId="0" applyFont="1" applyFill="1"/>
    <xf numFmtId="164" fontId="0" fillId="2" borderId="0" xfId="0" applyNumberFormat="1" applyFill="1"/>
    <xf numFmtId="0" fontId="78" fillId="3" borderId="0" xfId="0" applyFont="1" applyFill="1"/>
    <xf numFmtId="0" fontId="79" fillId="3" borderId="0" xfId="0" applyFont="1" applyFill="1"/>
    <xf numFmtId="1" fontId="28" fillId="2" borderId="0" xfId="0" applyNumberFormat="1" applyFont="1" applyFill="1" applyAlignment="1">
      <alignment horizontal="right"/>
    </xf>
    <xf numFmtId="1" fontId="28" fillId="2" borderId="0" xfId="0" applyNumberFormat="1" applyFont="1" applyFill="1"/>
    <xf numFmtId="164" fontId="34" fillId="2" borderId="0" xfId="0" applyNumberFormat="1" applyFont="1" applyFill="1" applyAlignment="1">
      <alignment horizontal="right" wrapText="1"/>
    </xf>
    <xf numFmtId="164" fontId="0" fillId="2" borderId="0" xfId="0" applyNumberFormat="1" applyFill="1" applyAlignment="1">
      <alignment horizontal="right"/>
    </xf>
    <xf numFmtId="164" fontId="25" fillId="2" borderId="0" xfId="0" applyNumberFormat="1" applyFont="1" applyFill="1" applyAlignment="1">
      <alignment horizontal="right"/>
    </xf>
    <xf numFmtId="164" fontId="28" fillId="2" borderId="1" xfId="0" applyNumberFormat="1" applyFont="1" applyFill="1" applyBorder="1" applyAlignment="1">
      <alignment horizontal="right" wrapText="1"/>
    </xf>
    <xf numFmtId="164" fontId="28" fillId="2" borderId="2" xfId="0" applyNumberFormat="1" applyFont="1" applyFill="1" applyBorder="1" applyAlignment="1">
      <alignment horizontal="right" wrapText="1"/>
    </xf>
    <xf numFmtId="0" fontId="32" fillId="5" borderId="0" xfId="0" applyFont="1" applyFill="1" applyAlignment="1">
      <alignment horizontal="right"/>
    </xf>
    <xf numFmtId="164" fontId="26" fillId="5" borderId="0" xfId="0" applyNumberFormat="1" applyFont="1" applyFill="1" applyAlignment="1">
      <alignment horizontal="right"/>
    </xf>
    <xf numFmtId="165" fontId="11" fillId="2" borderId="7" xfId="0" applyNumberFormat="1" applyFont="1" applyFill="1" applyBorder="1" applyAlignment="1">
      <alignment horizontal="right"/>
    </xf>
    <xf numFmtId="165" fontId="11" fillId="2" borderId="7" xfId="0" applyNumberFormat="1" applyFont="1" applyFill="1" applyBorder="1"/>
    <xf numFmtId="164" fontId="25" fillId="0" borderId="0" xfId="0" applyNumberFormat="1" applyFont="1"/>
    <xf numFmtId="0" fontId="9" fillId="2" borderId="0" xfId="2" applyFont="1" applyFill="1" applyBorder="1" applyAlignment="1">
      <alignment horizontal="right"/>
    </xf>
    <xf numFmtId="165" fontId="80" fillId="5" borderId="0" xfId="0" applyNumberFormat="1" applyFont="1" applyFill="1" applyAlignment="1">
      <alignment horizontal="right" wrapText="1"/>
    </xf>
    <xf numFmtId="165" fontId="81" fillId="2" borderId="0" xfId="0" applyNumberFormat="1" applyFont="1" applyFill="1" applyAlignment="1">
      <alignment horizontal="right" wrapText="1"/>
    </xf>
    <xf numFmtId="3" fontId="46" fillId="2" borderId="0" xfId="0" applyNumberFormat="1" applyFont="1" applyFill="1" applyAlignment="1">
      <alignment horizontal="right" vertical="top"/>
    </xf>
    <xf numFmtId="3" fontId="19" fillId="2" borderId="0" xfId="0" applyNumberFormat="1" applyFont="1" applyFill="1" applyAlignment="1">
      <alignment horizontal="right" vertical="top"/>
    </xf>
    <xf numFmtId="0" fontId="82" fillId="2" borderId="0" xfId="0" applyFont="1" applyFill="1" applyAlignment="1">
      <alignment horizontal="left"/>
    </xf>
    <xf numFmtId="0" fontId="50" fillId="2" borderId="0" xfId="0" applyFont="1" applyFill="1" applyAlignment="1">
      <alignment horizontal="left" indent="2"/>
    </xf>
    <xf numFmtId="164" fontId="0" fillId="3" borderId="0" xfId="0" applyNumberFormat="1" applyFill="1"/>
    <xf numFmtId="165" fontId="0" fillId="2" borderId="0" xfId="0" applyNumberFormat="1" applyFill="1"/>
    <xf numFmtId="9" fontId="11" fillId="2" borderId="0" xfId="8" applyFont="1" applyFill="1"/>
    <xf numFmtId="1" fontId="29" fillId="2" borderId="0" xfId="0" applyNumberFormat="1" applyFont="1" applyFill="1"/>
    <xf numFmtId="0" fontId="29" fillId="2" borderId="0" xfId="7" applyFont="1" applyFill="1" applyBorder="1" applyAlignment="1">
      <alignment horizontal="right" vertical="center"/>
    </xf>
    <xf numFmtId="10" fontId="0" fillId="3" borderId="0" xfId="0" applyNumberFormat="1" applyFill="1"/>
    <xf numFmtId="0" fontId="84" fillId="3" borderId="0" xfId="0" applyFont="1" applyFill="1"/>
    <xf numFmtId="10" fontId="84" fillId="3" borderId="0" xfId="0" applyNumberFormat="1" applyFont="1" applyFill="1"/>
    <xf numFmtId="1" fontId="77" fillId="3" borderId="0" xfId="0" applyNumberFormat="1" applyFont="1" applyFill="1"/>
    <xf numFmtId="10" fontId="77" fillId="3" borderId="0" xfId="0" applyNumberFormat="1" applyFont="1" applyFill="1"/>
    <xf numFmtId="164" fontId="17" fillId="2" borderId="0" xfId="0" applyNumberFormat="1" applyFont="1" applyFill="1" applyAlignment="1">
      <alignment horizontal="right"/>
    </xf>
    <xf numFmtId="0" fontId="87" fillId="2" borderId="0" xfId="2" applyFont="1" applyFill="1"/>
    <xf numFmtId="0" fontId="85" fillId="2" borderId="0" xfId="3" applyFont="1" applyFill="1" applyAlignment="1">
      <alignment horizontal="center" vertical="center"/>
    </xf>
    <xf numFmtId="0" fontId="86" fillId="2" borderId="0" xfId="0" applyFont="1" applyFill="1"/>
    <xf numFmtId="164" fontId="21" fillId="2" borderId="0" xfId="0" applyNumberFormat="1" applyFont="1" applyFill="1" applyAlignment="1">
      <alignment vertical="top"/>
    </xf>
    <xf numFmtId="1" fontId="9" fillId="5" borderId="0" xfId="0" applyNumberFormat="1" applyFont="1" applyFill="1" applyAlignment="1">
      <alignment horizontal="right"/>
    </xf>
    <xf numFmtId="1" fontId="13" fillId="5" borderId="0" xfId="0" applyNumberFormat="1" applyFont="1" applyFill="1" applyAlignment="1">
      <alignment horizontal="right"/>
    </xf>
    <xf numFmtId="1" fontId="13" fillId="5" borderId="0" xfId="6" applyNumberFormat="1" applyFont="1" applyFill="1" applyAlignment="1">
      <alignment horizontal="right"/>
    </xf>
    <xf numFmtId="166" fontId="3" fillId="3" borderId="0" xfId="6" applyNumberFormat="1" applyFont="1" applyFill="1"/>
    <xf numFmtId="0" fontId="27" fillId="3" borderId="0" xfId="0" applyFont="1" applyFill="1"/>
    <xf numFmtId="0" fontId="89" fillId="3" borderId="0" xfId="0" applyFont="1" applyFill="1"/>
    <xf numFmtId="165" fontId="0" fillId="3" borderId="0" xfId="0" applyNumberFormat="1" applyFill="1"/>
    <xf numFmtId="164" fontId="48" fillId="2" borderId="0" xfId="6" applyNumberFormat="1" applyFont="1" applyFill="1" applyAlignment="1">
      <alignment horizontal="right" wrapText="1"/>
    </xf>
    <xf numFmtId="170" fontId="0" fillId="3" borderId="0" xfId="0" applyNumberFormat="1" applyFill="1"/>
    <xf numFmtId="0" fontId="28" fillId="2" borderId="1" xfId="0" applyFont="1" applyFill="1" applyBorder="1" applyAlignment="1">
      <alignment horizontal="left"/>
    </xf>
    <xf numFmtId="0" fontId="43" fillId="2" borderId="0" xfId="0" applyFont="1" applyFill="1"/>
    <xf numFmtId="0" fontId="26" fillId="2" borderId="2" xfId="0" applyFont="1" applyFill="1" applyBorder="1" applyAlignment="1">
      <alignment horizontal="right"/>
    </xf>
    <xf numFmtId="0" fontId="28" fillId="2" borderId="2" xfId="0" applyFont="1" applyFill="1" applyBorder="1" applyAlignment="1">
      <alignment horizontal="right"/>
    </xf>
    <xf numFmtId="0" fontId="18" fillId="2" borderId="0" xfId="0" applyFont="1" applyFill="1" applyAlignment="1">
      <alignment horizontal="right"/>
    </xf>
    <xf numFmtId="3" fontId="47" fillId="2" borderId="0" xfId="0" applyNumberFormat="1" applyFont="1" applyFill="1" applyAlignment="1">
      <alignment horizontal="right" wrapText="1"/>
    </xf>
    <xf numFmtId="0" fontId="9" fillId="0" borderId="0" xfId="2" applyFont="1" applyFill="1" applyBorder="1" applyAlignment="1">
      <alignment horizontal="left"/>
    </xf>
    <xf numFmtId="3" fontId="32" fillId="5" borderId="0" xfId="5" applyNumberFormat="1" applyFont="1" applyFill="1"/>
    <xf numFmtId="3" fontId="24" fillId="2" borderId="0" xfId="0" applyNumberFormat="1" applyFont="1" applyFill="1" applyAlignment="1">
      <alignment vertical="top"/>
    </xf>
    <xf numFmtId="164" fontId="43" fillId="2" borderId="0" xfId="0" applyNumberFormat="1" applyFont="1" applyFill="1"/>
    <xf numFmtId="3" fontId="29" fillId="2" borderId="0" xfId="6" applyNumberFormat="1" applyFont="1" applyFill="1" applyAlignment="1">
      <alignment horizontal="right"/>
    </xf>
    <xf numFmtId="164" fontId="29" fillId="2" borderId="0" xfId="6" applyNumberFormat="1" applyFont="1" applyFill="1" applyAlignment="1">
      <alignment horizontal="right" wrapText="1"/>
    </xf>
    <xf numFmtId="3" fontId="48" fillId="2" borderId="0" xfId="6" applyNumberFormat="1" applyFont="1" applyFill="1" applyAlignment="1">
      <alignment horizontal="right"/>
    </xf>
    <xf numFmtId="0" fontId="25" fillId="0" borderId="0" xfId="0" applyFont="1"/>
    <xf numFmtId="0" fontId="25" fillId="0" borderId="0" xfId="0" applyFont="1" applyAlignment="1">
      <alignment horizontal="right"/>
    </xf>
    <xf numFmtId="164" fontId="25" fillId="0" borderId="0" xfId="0" applyNumberFormat="1" applyFont="1" applyAlignment="1">
      <alignment horizontal="right"/>
    </xf>
    <xf numFmtId="0" fontId="21" fillId="2" borderId="0" xfId="0" applyFont="1" applyFill="1" applyAlignment="1">
      <alignment horizontal="left"/>
    </xf>
    <xf numFmtId="3" fontId="18" fillId="2" borderId="0" xfId="0" applyNumberFormat="1" applyFont="1" applyFill="1"/>
    <xf numFmtId="3" fontId="19" fillId="5" borderId="0" xfId="0" applyNumberFormat="1" applyFont="1" applyFill="1" applyAlignment="1">
      <alignment horizontal="right" vertical="top"/>
    </xf>
    <xf numFmtId="0" fontId="25" fillId="2" borderId="6" xfId="0" applyFont="1" applyFill="1" applyBorder="1"/>
    <xf numFmtId="165" fontId="25" fillId="2" borderId="6" xfId="0" applyNumberFormat="1" applyFont="1" applyFill="1" applyBorder="1" applyAlignment="1">
      <alignment horizontal="right"/>
    </xf>
    <xf numFmtId="3" fontId="32" fillId="5" borderId="0" xfId="2" applyNumberFormat="1" applyFont="1" applyFill="1" applyBorder="1" applyAlignment="1">
      <alignment horizontal="right"/>
    </xf>
    <xf numFmtId="164" fontId="32" fillId="2" borderId="0" xfId="0" applyNumberFormat="1" applyFont="1" applyFill="1" applyAlignment="1">
      <alignment horizontal="right"/>
    </xf>
    <xf numFmtId="1" fontId="32" fillId="5" borderId="0" xfId="0" applyNumberFormat="1" applyFont="1" applyFill="1" applyAlignment="1">
      <alignment horizontal="right"/>
    </xf>
    <xf numFmtId="3" fontId="25" fillId="2" borderId="0" xfId="0" applyNumberFormat="1" applyFont="1" applyFill="1" applyAlignment="1">
      <alignment vertical="top"/>
    </xf>
    <xf numFmtId="0" fontId="25" fillId="2" borderId="0" xfId="0" applyFont="1" applyFill="1" applyAlignment="1">
      <alignment vertical="top"/>
    </xf>
    <xf numFmtId="0" fontId="2" fillId="2" borderId="0" xfId="0" applyFont="1" applyFill="1"/>
    <xf numFmtId="0" fontId="2" fillId="2" borderId="0" xfId="0" applyFont="1" applyFill="1" applyAlignment="1">
      <alignment horizontal="left"/>
    </xf>
    <xf numFmtId="0" fontId="2" fillId="2" borderId="0" xfId="0" applyFont="1" applyFill="1" applyAlignment="1">
      <alignment horizontal="left" indent="3"/>
    </xf>
    <xf numFmtId="0" fontId="2" fillId="2" borderId="0" xfId="0" applyFont="1" applyFill="1" applyAlignment="1">
      <alignment horizontal="center"/>
    </xf>
    <xf numFmtId="166" fontId="2" fillId="2" borderId="0" xfId="6" applyNumberFormat="1" applyFont="1" applyFill="1"/>
    <xf numFmtId="169" fontId="2" fillId="2" borderId="0" xfId="0" applyNumberFormat="1" applyFont="1" applyFill="1"/>
    <xf numFmtId="164" fontId="2" fillId="2" borderId="0" xfId="0" applyNumberFormat="1" applyFont="1" applyFill="1"/>
    <xf numFmtId="0" fontId="2" fillId="2" borderId="7" xfId="0" applyFont="1" applyFill="1" applyBorder="1" applyAlignment="1">
      <alignment horizontal="left"/>
    </xf>
    <xf numFmtId="165" fontId="2" fillId="2" borderId="7" xfId="0" applyNumberFormat="1" applyFont="1" applyFill="1" applyBorder="1"/>
    <xf numFmtId="1" fontId="2" fillId="2" borderId="0" xfId="0" applyNumberFormat="1" applyFont="1" applyFill="1"/>
    <xf numFmtId="165" fontId="2" fillId="2" borderId="0" xfId="0" applyNumberFormat="1" applyFont="1" applyFill="1"/>
    <xf numFmtId="0" fontId="2" fillId="2" borderId="0" xfId="0" applyFont="1" applyFill="1" applyAlignment="1">
      <alignment horizontal="left" wrapText="1"/>
    </xf>
    <xf numFmtId="0" fontId="2" fillId="3" borderId="0" xfId="0" applyFont="1" applyFill="1" applyAlignment="1">
      <alignment horizontal="left" indent="3"/>
    </xf>
    <xf numFmtId="0" fontId="2" fillId="2" borderId="0" xfId="0" applyFont="1" applyFill="1" applyAlignment="1">
      <alignment horizontal="left" vertical="top" indent="3"/>
    </xf>
    <xf numFmtId="3" fontId="2" fillId="2" borderId="0" xfId="0" applyNumberFormat="1" applyFont="1" applyFill="1"/>
    <xf numFmtId="164" fontId="2" fillId="0" borderId="0" xfId="0" applyNumberFormat="1" applyFont="1"/>
    <xf numFmtId="0" fontId="2" fillId="2" borderId="0" xfId="0" applyFont="1" applyFill="1" applyAlignment="1">
      <alignment horizontal="right" vertical="top"/>
    </xf>
    <xf numFmtId="3" fontId="2" fillId="2" borderId="0" xfId="0" applyNumberFormat="1" applyFont="1" applyFill="1" applyAlignment="1">
      <alignment horizontal="right"/>
    </xf>
    <xf numFmtId="165" fontId="2" fillId="2" borderId="0" xfId="0" applyNumberFormat="1" applyFont="1" applyFill="1" applyAlignment="1">
      <alignment horizontal="right"/>
    </xf>
    <xf numFmtId="1" fontId="2" fillId="2" borderId="0" xfId="6" applyNumberFormat="1" applyFont="1" applyFill="1" applyAlignment="1">
      <alignment horizontal="left"/>
    </xf>
    <xf numFmtId="0" fontId="93" fillId="2" borderId="0" xfId="0" applyFont="1" applyFill="1" applyAlignment="1">
      <alignment horizontal="left"/>
    </xf>
    <xf numFmtId="165" fontId="29" fillId="2" borderId="6" xfId="0" applyNumberFormat="1" applyFont="1" applyFill="1" applyBorder="1"/>
    <xf numFmtId="0" fontId="27" fillId="2" borderId="0" xfId="0" applyFont="1" applyFill="1" applyAlignment="1">
      <alignment vertical="top"/>
    </xf>
    <xf numFmtId="164" fontId="2" fillId="2" borderId="0" xfId="0" applyNumberFormat="1" applyFont="1" applyFill="1" applyAlignment="1">
      <alignment horizontal="right"/>
    </xf>
    <xf numFmtId="164" fontId="2" fillId="0" borderId="0" xfId="0" applyNumberFormat="1" applyFont="1" applyAlignment="1">
      <alignment horizontal="right"/>
    </xf>
    <xf numFmtId="164" fontId="32" fillId="5" borderId="0" xfId="0" applyNumberFormat="1" applyFont="1" applyFill="1" applyAlignment="1">
      <alignment horizontal="right"/>
    </xf>
    <xf numFmtId="0" fontId="24" fillId="2" borderId="0" xfId="0" applyFont="1" applyFill="1" applyAlignment="1">
      <alignment horizontal="left" vertical="top" wrapText="1"/>
    </xf>
    <xf numFmtId="0" fontId="15" fillId="2" borderId="0" xfId="0" applyFont="1" applyFill="1" applyAlignment="1">
      <alignment horizontal="left" vertical="top" wrapText="1"/>
    </xf>
    <xf numFmtId="0" fontId="24" fillId="2" borderId="0" xfId="0" applyFont="1" applyFill="1" applyAlignment="1">
      <alignment wrapText="1"/>
    </xf>
    <xf numFmtId="0" fontId="15" fillId="2" borderId="0" xfId="0" applyFont="1" applyFill="1" applyAlignment="1">
      <alignment wrapText="1"/>
    </xf>
    <xf numFmtId="0" fontId="19" fillId="2" borderId="1" xfId="0" applyFont="1" applyFill="1" applyBorder="1" applyAlignment="1">
      <alignment horizontal="center" vertical="top" wrapText="1"/>
    </xf>
    <xf numFmtId="0" fontId="17" fillId="5" borderId="1" xfId="0" applyFont="1" applyFill="1" applyBorder="1" applyAlignment="1">
      <alignment horizontal="center" vertical="top"/>
    </xf>
    <xf numFmtId="0" fontId="19" fillId="5" borderId="1" xfId="0" applyFont="1" applyFill="1" applyBorder="1" applyAlignment="1">
      <alignment horizontal="center" vertical="top"/>
    </xf>
    <xf numFmtId="0" fontId="19" fillId="5" borderId="1" xfId="0" applyFont="1" applyFill="1" applyBorder="1" applyAlignment="1">
      <alignment horizontal="center" vertical="top" wrapText="1"/>
    </xf>
    <xf numFmtId="0" fontId="19" fillId="4" borderId="1" xfId="0" applyFont="1" applyFill="1" applyBorder="1" applyAlignment="1">
      <alignment horizontal="center" wrapText="1"/>
    </xf>
    <xf numFmtId="0" fontId="19" fillId="5" borderId="1" xfId="0" applyFont="1" applyFill="1" applyBorder="1" applyAlignment="1">
      <alignment horizontal="center" wrapText="1"/>
    </xf>
    <xf numFmtId="0" fontId="19" fillId="8" borderId="1" xfId="0" applyFont="1" applyFill="1" applyBorder="1" applyAlignment="1">
      <alignment horizontal="center" wrapText="1"/>
    </xf>
    <xf numFmtId="0" fontId="17" fillId="2" borderId="1" xfId="0" applyFont="1" applyFill="1" applyBorder="1" applyAlignment="1">
      <alignment horizontal="center"/>
    </xf>
    <xf numFmtId="0" fontId="19" fillId="2" borderId="1" xfId="0" applyFont="1" applyFill="1" applyBorder="1" applyAlignment="1">
      <alignment horizontal="center" wrapText="1"/>
    </xf>
    <xf numFmtId="0" fontId="26" fillId="2" borderId="1" xfId="0" applyFont="1" applyFill="1" applyBorder="1" applyAlignment="1">
      <alignment horizontal="center"/>
    </xf>
    <xf numFmtId="0" fontId="17" fillId="2" borderId="1" xfId="0" applyFont="1" applyFill="1" applyBorder="1" applyAlignment="1">
      <alignment horizontal="center" vertical="top"/>
    </xf>
    <xf numFmtId="0" fontId="19" fillId="4" borderId="1" xfId="0" applyFont="1" applyFill="1" applyBorder="1" applyAlignment="1">
      <alignment horizontal="center" vertical="top"/>
    </xf>
    <xf numFmtId="0" fontId="19" fillId="8" borderId="1" xfId="0" applyFont="1" applyFill="1" applyBorder="1" applyAlignment="1">
      <alignment horizontal="center" vertical="top" wrapText="1"/>
    </xf>
    <xf numFmtId="0" fontId="19" fillId="6" borderId="1" xfId="0" applyFont="1" applyFill="1" applyBorder="1" applyAlignment="1">
      <alignment horizontal="center" vertical="top" wrapText="1"/>
    </xf>
    <xf numFmtId="0" fontId="19" fillId="9" borderId="1" xfId="0" applyFont="1" applyFill="1" applyBorder="1" applyAlignment="1">
      <alignment horizontal="center" vertical="top"/>
    </xf>
    <xf numFmtId="0" fontId="19" fillId="6" borderId="1" xfId="0" applyFont="1" applyFill="1" applyBorder="1" applyAlignment="1">
      <alignment horizontal="center" vertical="top"/>
    </xf>
    <xf numFmtId="0" fontId="19" fillId="6" borderId="4" xfId="0" applyFont="1" applyFill="1" applyBorder="1" applyAlignment="1">
      <alignment horizontal="center" vertical="top"/>
    </xf>
    <xf numFmtId="0" fontId="19" fillId="6" borderId="3" xfId="0" applyFont="1" applyFill="1" applyBorder="1" applyAlignment="1">
      <alignment horizontal="center" vertical="top"/>
    </xf>
    <xf numFmtId="0" fontId="19" fillId="6" borderId="5" xfId="0" applyFont="1" applyFill="1" applyBorder="1" applyAlignment="1">
      <alignment horizontal="center" vertical="top"/>
    </xf>
    <xf numFmtId="0" fontId="19" fillId="8" borderId="3" xfId="0" applyFont="1" applyFill="1" applyBorder="1" applyAlignment="1">
      <alignment horizontal="center" vertical="top" wrapText="1"/>
    </xf>
    <xf numFmtId="0" fontId="19" fillId="4" borderId="1" xfId="0" applyFont="1" applyFill="1" applyBorder="1" applyAlignment="1">
      <alignment horizontal="center" vertical="top" wrapText="1"/>
    </xf>
    <xf numFmtId="0" fontId="18" fillId="2" borderId="1" xfId="0" applyFont="1" applyFill="1" applyBorder="1" applyAlignment="1">
      <alignment horizontal="center"/>
    </xf>
    <xf numFmtId="0" fontId="19" fillId="4" borderId="1" xfId="0" applyFont="1" applyFill="1" applyBorder="1" applyAlignment="1">
      <alignment horizontal="right" wrapText="1"/>
    </xf>
    <xf numFmtId="0" fontId="19" fillId="5" borderId="1" xfId="0" applyFont="1" applyFill="1" applyBorder="1" applyAlignment="1">
      <alignment horizontal="right" wrapText="1"/>
    </xf>
  </cellXfs>
  <cellStyles count="12">
    <cellStyle name="Bad" xfId="7" builtinId="27"/>
    <cellStyle name="Comma" xfId="6" builtinId="3"/>
    <cellStyle name="Hyperlink" xfId="4" builtinId="8"/>
    <cellStyle name="Hyperlink 2" xfId="2" xr:uid="{75C390E8-3B63-1D40-AF3B-F024EEB88D57}"/>
    <cellStyle name="Normal" xfId="0" builtinId="0"/>
    <cellStyle name="Normal 2" xfId="1" xr:uid="{69A8BA21-6ECB-1143-A8AA-165685C63E14}"/>
    <cellStyle name="Normal 3" xfId="3" xr:uid="{17C80B63-EC66-3445-97A9-2BFFF6B3CE29}"/>
    <cellStyle name="Normal 3 2" xfId="11" xr:uid="{86F49165-9D39-442C-BA0C-E7EE825A4EDD}"/>
    <cellStyle name="Normal 3 3" xfId="9" xr:uid="{CE3CFD51-912B-48B3-AF30-8703504C28B2}"/>
    <cellStyle name="Normal 3 3 2" xfId="10" xr:uid="{0B886330-F7E9-43C5-9E9C-6979D4F7284D}"/>
    <cellStyle name="Normal 4" xfId="5" xr:uid="{E1B5BBA5-FF74-49C6-8EF2-D472833110A3}"/>
    <cellStyle name="Percent" xfId="8" builtinId="5"/>
  </cellStyles>
  <dxfs count="0"/>
  <tableStyles count="0" defaultTableStyle="TableStyleMedium2" defaultPivotStyle="PivotStyleLight16"/>
  <colors>
    <mruColors>
      <color rgb="FF007B4B"/>
      <color rgb="FF201547"/>
      <color rgb="FF87189D"/>
      <color rgb="FFD50032"/>
      <color rgb="FF004EA8"/>
      <color rgb="FFC5511A"/>
      <color rgb="FFFAE0E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calcChain" Target="calcChain.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externalLink" Target="externalLinks/externalLink1.xml"/><Relationship Id="rId93" Type="http://schemas.openxmlformats.org/officeDocument/2006/relationships/customXml" Target="../customXml/item3.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styles" Target="styles.xml"/><Relationship Id="rId91"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'Figure 1.1'!$A$37</c:f>
              <c:strCache>
                <c:ptCount val="1"/>
                <c:pt idx="0">
                  <c:v>Younger than 20 years</c:v>
                </c:pt>
              </c:strCache>
            </c:strRef>
          </c:tx>
          <c:spPr>
            <a:ln w="28575" cap="rnd">
              <a:solidFill>
                <a:schemeClr val="accent2"/>
              </a:solidFill>
              <a:round/>
            </a:ln>
            <a:effectLst/>
          </c:spPr>
          <c:marker>
            <c:symbol val="none"/>
          </c:marker>
          <c:cat>
            <c:numRef>
              <c:f>'Figure 1.1'!$B$36:$J$36</c:f>
              <c:numCache>
                <c:formatCode>General</c:formatCode>
                <c:ptCount val="9"/>
                <c:pt idx="0">
                  <c:v>1985</c:v>
                </c:pt>
                <c:pt idx="1">
                  <c:v>1990</c:v>
                </c:pt>
                <c:pt idx="2">
                  <c:v>1995</c:v>
                </c:pt>
                <c:pt idx="3">
                  <c:v>2000</c:v>
                </c:pt>
                <c:pt idx="4">
                  <c:v>2005</c:v>
                </c:pt>
                <c:pt idx="5">
                  <c:v>2010</c:v>
                </c:pt>
                <c:pt idx="6">
                  <c:v>2015</c:v>
                </c:pt>
                <c:pt idx="7">
                  <c:v>2020</c:v>
                </c:pt>
                <c:pt idx="8">
                  <c:v>2021</c:v>
                </c:pt>
              </c:numCache>
            </c:numRef>
          </c:cat>
          <c:val>
            <c:numRef>
              <c:f>'Figure 1.1'!$B$37:$J$37</c:f>
              <c:numCache>
                <c:formatCode>#,##0.0</c:formatCode>
                <c:ptCount val="9"/>
                <c:pt idx="0">
                  <c:v>4.4000000000000004</c:v>
                </c:pt>
                <c:pt idx="1">
                  <c:v>4.3</c:v>
                </c:pt>
                <c:pt idx="2">
                  <c:v>3.5</c:v>
                </c:pt>
                <c:pt idx="3">
                  <c:v>3.3</c:v>
                </c:pt>
                <c:pt idx="4">
                  <c:v>2.7</c:v>
                </c:pt>
                <c:pt idx="5">
                  <c:v>2.4</c:v>
                </c:pt>
                <c:pt idx="6">
                  <c:v>1.621823232842885</c:v>
                </c:pt>
                <c:pt idx="7">
                  <c:v>1.0313027665930641</c:v>
                </c:pt>
                <c:pt idx="8" formatCode="0.0">
                  <c:v>0.83787754288986827</c:v>
                </c:pt>
              </c:numCache>
            </c:numRef>
          </c:val>
          <c:smooth val="0"/>
          <c:extLst>
            <c:ext xmlns:c16="http://schemas.microsoft.com/office/drawing/2014/chart" uri="{C3380CC4-5D6E-409C-BE32-E72D297353CC}">
              <c16:uniqueId val="{00000000-7281-4F27-9DF0-44C84DB9CFAC}"/>
            </c:ext>
          </c:extLst>
        </c:ser>
        <c:ser>
          <c:idx val="1"/>
          <c:order val="1"/>
          <c:tx>
            <c:strRef>
              <c:f>'Figure 1.1'!$A$38</c:f>
              <c:strCache>
                <c:ptCount val="1"/>
                <c:pt idx="0">
                  <c:v>35 or older</c:v>
                </c:pt>
              </c:strCache>
            </c:strRef>
          </c:tx>
          <c:spPr>
            <a:ln w="28575" cap="rnd">
              <a:solidFill>
                <a:schemeClr val="accent4"/>
              </a:solidFill>
              <a:round/>
            </a:ln>
            <a:effectLst/>
          </c:spPr>
          <c:marker>
            <c:symbol val="none"/>
          </c:marker>
          <c:cat>
            <c:numRef>
              <c:f>'Figure 1.1'!$B$36:$J$36</c:f>
              <c:numCache>
                <c:formatCode>General</c:formatCode>
                <c:ptCount val="9"/>
                <c:pt idx="0">
                  <c:v>1985</c:v>
                </c:pt>
                <c:pt idx="1">
                  <c:v>1990</c:v>
                </c:pt>
                <c:pt idx="2">
                  <c:v>1995</c:v>
                </c:pt>
                <c:pt idx="3">
                  <c:v>2000</c:v>
                </c:pt>
                <c:pt idx="4">
                  <c:v>2005</c:v>
                </c:pt>
                <c:pt idx="5">
                  <c:v>2010</c:v>
                </c:pt>
                <c:pt idx="6">
                  <c:v>2015</c:v>
                </c:pt>
                <c:pt idx="7">
                  <c:v>2020</c:v>
                </c:pt>
                <c:pt idx="8">
                  <c:v>2021</c:v>
                </c:pt>
              </c:numCache>
            </c:numRef>
          </c:cat>
          <c:val>
            <c:numRef>
              <c:f>'Figure 1.1'!$B$38:$J$38</c:f>
              <c:numCache>
                <c:formatCode>#,##0.0</c:formatCode>
                <c:ptCount val="9"/>
                <c:pt idx="0">
                  <c:v>8.7000000000000011</c:v>
                </c:pt>
                <c:pt idx="1">
                  <c:v>11.900000000000002</c:v>
                </c:pt>
                <c:pt idx="2">
                  <c:v>16.7</c:v>
                </c:pt>
                <c:pt idx="3">
                  <c:v>21.999999999999996</c:v>
                </c:pt>
                <c:pt idx="4">
                  <c:v>27.299999999999997</c:v>
                </c:pt>
                <c:pt idx="5">
                  <c:v>30.7</c:v>
                </c:pt>
                <c:pt idx="6">
                  <c:v>29.725280378639773</c:v>
                </c:pt>
                <c:pt idx="7">
                  <c:v>32.9</c:v>
                </c:pt>
                <c:pt idx="8">
                  <c:v>33.537511516147504</c:v>
                </c:pt>
              </c:numCache>
            </c:numRef>
          </c:val>
          <c:smooth val="0"/>
          <c:extLst>
            <c:ext xmlns:c16="http://schemas.microsoft.com/office/drawing/2014/chart" uri="{C3380CC4-5D6E-409C-BE32-E72D297353CC}">
              <c16:uniqueId val="{00000001-7281-4F27-9DF0-44C84DB9CFAC}"/>
            </c:ext>
          </c:extLst>
        </c:ser>
        <c:dLbls>
          <c:showLegendKey val="0"/>
          <c:showVal val="0"/>
          <c:showCatName val="0"/>
          <c:showSerName val="0"/>
          <c:showPercent val="0"/>
          <c:showBubbleSize val="0"/>
        </c:dLbls>
        <c:smooth val="0"/>
        <c:axId val="774464024"/>
        <c:axId val="774464680"/>
      </c:lineChart>
      <c:catAx>
        <c:axId val="774464024"/>
        <c:scaling>
          <c:orientation val="minMax"/>
        </c:scaling>
        <c:delete val="0"/>
        <c:axPos val="b"/>
        <c:title>
          <c:tx>
            <c:rich>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AU" b="1">
                    <a:solidFill>
                      <a:sysClr val="windowText" lastClr="000000"/>
                    </a:solidFill>
                  </a:rPr>
                  <a:t>Year</a:t>
                </a:r>
              </a:p>
            </c:rich>
          </c:tx>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774464680"/>
        <c:crosses val="autoZero"/>
        <c:auto val="1"/>
        <c:lblAlgn val="ctr"/>
        <c:lblOffset val="100"/>
        <c:noMultiLvlLbl val="0"/>
      </c:catAx>
      <c:valAx>
        <c:axId val="774464680"/>
        <c:scaling>
          <c:orientation val="minMax"/>
        </c:scaling>
        <c:delete val="0"/>
        <c:axPos val="l"/>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AU" b="1">
                    <a:solidFill>
                      <a:sysClr val="windowText" lastClr="000000"/>
                    </a:solidFill>
                  </a:rPr>
                  <a:t>Percentage</a:t>
                </a:r>
                <a:r>
                  <a:rPr lang="en-AU" b="1" baseline="0">
                    <a:solidFill>
                      <a:sysClr val="windowText" lastClr="000000"/>
                    </a:solidFill>
                  </a:rPr>
                  <a:t> of birthing episodes</a:t>
                </a:r>
                <a:endParaRPr lang="en-AU" b="1">
                  <a:solidFill>
                    <a:sysClr val="windowText" lastClr="000000"/>
                  </a:solidFill>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774464024"/>
        <c:crosses val="autoZero"/>
        <c:crossBetween val="between"/>
      </c:valAx>
      <c:spPr>
        <a:noFill/>
        <a:ln w="25400">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'Figure 1.9'!$A$59</c:f>
              <c:strCache>
                <c:ptCount val="1"/>
                <c:pt idx="0">
                  <c:v>&lt;1,500g</c:v>
                </c:pt>
              </c:strCache>
            </c:strRef>
          </c:tx>
          <c:spPr>
            <a:ln w="28575" cap="rnd">
              <a:solidFill>
                <a:schemeClr val="accent2"/>
              </a:solidFill>
              <a:round/>
            </a:ln>
            <a:effectLst/>
          </c:spPr>
          <c:marker>
            <c:symbol val="none"/>
          </c:marker>
          <c:cat>
            <c:numRef>
              <c:f>'Figure 1.9'!$B$58:$AL$58</c:f>
              <c:numCache>
                <c:formatCode>General</c:formatCode>
                <c:ptCount val="37"/>
                <c:pt idx="0">
                  <c:v>1985</c:v>
                </c:pt>
                <c:pt idx="5">
                  <c:v>1990</c:v>
                </c:pt>
                <c:pt idx="10">
                  <c:v>1995</c:v>
                </c:pt>
                <c:pt idx="15">
                  <c:v>2000</c:v>
                </c:pt>
                <c:pt idx="20">
                  <c:v>2005</c:v>
                </c:pt>
                <c:pt idx="25">
                  <c:v>2010</c:v>
                </c:pt>
                <c:pt idx="30">
                  <c:v>2015</c:v>
                </c:pt>
                <c:pt idx="35">
                  <c:v>2020</c:v>
                </c:pt>
                <c:pt idx="36">
                  <c:v>2021</c:v>
                </c:pt>
              </c:numCache>
            </c:numRef>
          </c:cat>
          <c:val>
            <c:numRef>
              <c:f>'Figure 1.9'!$B$59:$AL$59</c:f>
              <c:numCache>
                <c:formatCode>General</c:formatCode>
                <c:ptCount val="37"/>
                <c:pt idx="0">
                  <c:v>1</c:v>
                </c:pt>
                <c:pt idx="5">
                  <c:v>1.2</c:v>
                </c:pt>
                <c:pt idx="10">
                  <c:v>1.4</c:v>
                </c:pt>
                <c:pt idx="15">
                  <c:v>1.4</c:v>
                </c:pt>
                <c:pt idx="20">
                  <c:v>1.3</c:v>
                </c:pt>
                <c:pt idx="25">
                  <c:v>1.4</c:v>
                </c:pt>
                <c:pt idx="30">
                  <c:v>1.2</c:v>
                </c:pt>
                <c:pt idx="35">
                  <c:v>1.2</c:v>
                </c:pt>
                <c:pt idx="36">
                  <c:v>1.2</c:v>
                </c:pt>
              </c:numCache>
            </c:numRef>
          </c:val>
          <c:smooth val="0"/>
          <c:extLst>
            <c:ext xmlns:c16="http://schemas.microsoft.com/office/drawing/2014/chart" uri="{C3380CC4-5D6E-409C-BE32-E72D297353CC}">
              <c16:uniqueId val="{00000000-A15C-4FFB-AFD2-CA18378081A5}"/>
            </c:ext>
          </c:extLst>
        </c:ser>
        <c:ser>
          <c:idx val="1"/>
          <c:order val="1"/>
          <c:tx>
            <c:strRef>
              <c:f>'Figure 1.9'!$A$60</c:f>
              <c:strCache>
                <c:ptCount val="1"/>
                <c:pt idx="0">
                  <c:v>&lt;2,500g</c:v>
                </c:pt>
              </c:strCache>
            </c:strRef>
          </c:tx>
          <c:spPr>
            <a:ln w="28575" cap="rnd">
              <a:solidFill>
                <a:schemeClr val="accent4"/>
              </a:solidFill>
              <a:round/>
            </a:ln>
            <a:effectLst/>
          </c:spPr>
          <c:marker>
            <c:symbol val="none"/>
          </c:marker>
          <c:cat>
            <c:numRef>
              <c:f>'Figure 1.9'!$B$58:$AL$58</c:f>
              <c:numCache>
                <c:formatCode>General</c:formatCode>
                <c:ptCount val="37"/>
                <c:pt idx="0">
                  <c:v>1985</c:v>
                </c:pt>
                <c:pt idx="5">
                  <c:v>1990</c:v>
                </c:pt>
                <c:pt idx="10">
                  <c:v>1995</c:v>
                </c:pt>
                <c:pt idx="15">
                  <c:v>2000</c:v>
                </c:pt>
                <c:pt idx="20">
                  <c:v>2005</c:v>
                </c:pt>
                <c:pt idx="25">
                  <c:v>2010</c:v>
                </c:pt>
                <c:pt idx="30">
                  <c:v>2015</c:v>
                </c:pt>
                <c:pt idx="35">
                  <c:v>2020</c:v>
                </c:pt>
                <c:pt idx="36">
                  <c:v>2021</c:v>
                </c:pt>
              </c:numCache>
            </c:numRef>
          </c:cat>
          <c:val>
            <c:numRef>
              <c:f>'Figure 1.9'!$B$60:$AL$60</c:f>
              <c:numCache>
                <c:formatCode>General</c:formatCode>
                <c:ptCount val="37"/>
                <c:pt idx="0">
                  <c:v>5.5</c:v>
                </c:pt>
                <c:pt idx="5">
                  <c:v>6</c:v>
                </c:pt>
                <c:pt idx="10">
                  <c:v>6.5</c:v>
                </c:pt>
                <c:pt idx="15">
                  <c:v>6.6</c:v>
                </c:pt>
                <c:pt idx="20">
                  <c:v>6.7</c:v>
                </c:pt>
                <c:pt idx="25">
                  <c:v>6.6</c:v>
                </c:pt>
                <c:pt idx="30">
                  <c:v>6.7</c:v>
                </c:pt>
                <c:pt idx="35">
                  <c:v>6.6</c:v>
                </c:pt>
                <c:pt idx="36">
                  <c:v>6.2</c:v>
                </c:pt>
              </c:numCache>
            </c:numRef>
          </c:val>
          <c:smooth val="0"/>
          <c:extLst>
            <c:ext xmlns:c16="http://schemas.microsoft.com/office/drawing/2014/chart" uri="{C3380CC4-5D6E-409C-BE32-E72D297353CC}">
              <c16:uniqueId val="{00000001-A15C-4FFB-AFD2-CA18378081A5}"/>
            </c:ext>
          </c:extLst>
        </c:ser>
        <c:ser>
          <c:idx val="2"/>
          <c:order val="2"/>
          <c:tx>
            <c:strRef>
              <c:f>'Figure 1.9'!$A$61</c:f>
              <c:strCache>
                <c:ptCount val="1"/>
                <c:pt idx="0">
                  <c:v>4,500g+</c:v>
                </c:pt>
              </c:strCache>
            </c:strRef>
          </c:tx>
          <c:spPr>
            <a:ln w="28575" cap="rnd">
              <a:solidFill>
                <a:schemeClr val="accent6"/>
              </a:solidFill>
              <a:round/>
            </a:ln>
            <a:effectLst/>
          </c:spPr>
          <c:marker>
            <c:symbol val="none"/>
          </c:marker>
          <c:cat>
            <c:numRef>
              <c:f>'Figure 1.9'!$B$58:$AL$58</c:f>
              <c:numCache>
                <c:formatCode>General</c:formatCode>
                <c:ptCount val="37"/>
                <c:pt idx="0">
                  <c:v>1985</c:v>
                </c:pt>
                <c:pt idx="5">
                  <c:v>1990</c:v>
                </c:pt>
                <c:pt idx="10">
                  <c:v>1995</c:v>
                </c:pt>
                <c:pt idx="15">
                  <c:v>2000</c:v>
                </c:pt>
                <c:pt idx="20">
                  <c:v>2005</c:v>
                </c:pt>
                <c:pt idx="25">
                  <c:v>2010</c:v>
                </c:pt>
                <c:pt idx="30">
                  <c:v>2015</c:v>
                </c:pt>
                <c:pt idx="35">
                  <c:v>2020</c:v>
                </c:pt>
                <c:pt idx="36">
                  <c:v>2021</c:v>
                </c:pt>
              </c:numCache>
            </c:numRef>
          </c:cat>
          <c:val>
            <c:numRef>
              <c:f>'Figure 1.9'!$B$61:$AL$61</c:f>
              <c:numCache>
                <c:formatCode>General</c:formatCode>
                <c:ptCount val="37"/>
                <c:pt idx="0">
                  <c:v>1.6</c:v>
                </c:pt>
                <c:pt idx="5">
                  <c:v>1.7</c:v>
                </c:pt>
                <c:pt idx="10">
                  <c:v>1.8</c:v>
                </c:pt>
                <c:pt idx="15">
                  <c:v>1.9</c:v>
                </c:pt>
                <c:pt idx="20">
                  <c:v>1.8</c:v>
                </c:pt>
                <c:pt idx="25">
                  <c:v>1.9</c:v>
                </c:pt>
                <c:pt idx="30">
                  <c:v>1.5</c:v>
                </c:pt>
                <c:pt idx="35">
                  <c:v>1.2</c:v>
                </c:pt>
                <c:pt idx="36">
                  <c:v>1.3</c:v>
                </c:pt>
              </c:numCache>
            </c:numRef>
          </c:val>
          <c:smooth val="0"/>
          <c:extLst>
            <c:ext xmlns:c16="http://schemas.microsoft.com/office/drawing/2014/chart" uri="{C3380CC4-5D6E-409C-BE32-E72D297353CC}">
              <c16:uniqueId val="{00000002-A15C-4FFB-AFD2-CA18378081A5}"/>
            </c:ext>
          </c:extLst>
        </c:ser>
        <c:dLbls>
          <c:showLegendKey val="0"/>
          <c:showVal val="0"/>
          <c:showCatName val="0"/>
          <c:showSerName val="0"/>
          <c:showPercent val="0"/>
          <c:showBubbleSize val="0"/>
        </c:dLbls>
        <c:smooth val="0"/>
        <c:axId val="800825936"/>
        <c:axId val="800820032"/>
      </c:lineChart>
      <c:catAx>
        <c:axId val="800825936"/>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b="1">
                    <a:solidFill>
                      <a:sysClr val="windowText" lastClr="000000"/>
                    </a:solidFill>
                  </a:rPr>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00820032"/>
        <c:crosses val="autoZero"/>
        <c:auto val="1"/>
        <c:lblAlgn val="ctr"/>
        <c:lblOffset val="100"/>
        <c:noMultiLvlLbl val="0"/>
      </c:catAx>
      <c:valAx>
        <c:axId val="80082003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b="1">
                    <a:solidFill>
                      <a:sysClr val="windowText" lastClr="000000"/>
                    </a:solidFill>
                  </a:rPr>
                  <a:t>Percentage</a:t>
                </a:r>
                <a:r>
                  <a:rPr lang="en-AU" b="1" baseline="0">
                    <a:solidFill>
                      <a:sysClr val="windowText" lastClr="000000"/>
                    </a:solidFill>
                  </a:rPr>
                  <a:t> of all births in year</a:t>
                </a:r>
                <a:endParaRPr lang="en-AU" b="1">
                  <a:solidFill>
                    <a:sysClr val="windowText" lastClr="000000"/>
                  </a:solidFill>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0082593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span"/>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1"/>
          <c:order val="0"/>
          <c:tx>
            <c:strRef>
              <c:f>'Figure 1.10'!$B$30</c:f>
              <c:strCache>
                <c:ptCount val="1"/>
                <c:pt idx="0">
                  <c:v>%</c:v>
                </c:pt>
              </c:strCache>
            </c:strRef>
          </c:tx>
          <c:spPr>
            <a:ln w="19050" cap="rnd" cmpd="sng" algn="ctr">
              <a:solidFill>
                <a:schemeClr val="accent4"/>
              </a:solidFill>
              <a:prstDash val="solid"/>
              <a:round/>
            </a:ln>
            <a:effectLst/>
          </c:spPr>
          <c:marker>
            <c:symbol val="none"/>
          </c:marker>
          <c:cat>
            <c:numRef>
              <c:f>'Figure 1.10'!$A$31:$A$67</c:f>
              <c:numCache>
                <c:formatCode>General</c:formatCode>
                <c:ptCount val="37"/>
                <c:pt idx="0">
                  <c:v>1985</c:v>
                </c:pt>
                <c:pt idx="5">
                  <c:v>1990</c:v>
                </c:pt>
                <c:pt idx="10">
                  <c:v>1995</c:v>
                </c:pt>
                <c:pt idx="15">
                  <c:v>2000</c:v>
                </c:pt>
                <c:pt idx="20">
                  <c:v>2005</c:v>
                </c:pt>
                <c:pt idx="25">
                  <c:v>2010</c:v>
                </c:pt>
                <c:pt idx="30">
                  <c:v>2015</c:v>
                </c:pt>
                <c:pt idx="35">
                  <c:v>2020</c:v>
                </c:pt>
                <c:pt idx="36">
                  <c:v>2021</c:v>
                </c:pt>
              </c:numCache>
            </c:numRef>
          </c:cat>
          <c:val>
            <c:numRef>
              <c:f>'Figure 1.10'!$B$31:$B$67</c:f>
              <c:numCache>
                <c:formatCode>General</c:formatCode>
                <c:ptCount val="37"/>
                <c:pt idx="0">
                  <c:v>0.5</c:v>
                </c:pt>
                <c:pt idx="5">
                  <c:v>0.6</c:v>
                </c:pt>
                <c:pt idx="10">
                  <c:v>0.7</c:v>
                </c:pt>
                <c:pt idx="15">
                  <c:v>0.6</c:v>
                </c:pt>
                <c:pt idx="20">
                  <c:v>0.8</c:v>
                </c:pt>
                <c:pt idx="25">
                  <c:v>1.2</c:v>
                </c:pt>
                <c:pt idx="30">
                  <c:v>1.5</c:v>
                </c:pt>
                <c:pt idx="35">
                  <c:v>1.5</c:v>
                </c:pt>
                <c:pt idx="36">
                  <c:v>1.6</c:v>
                </c:pt>
              </c:numCache>
            </c:numRef>
          </c:val>
          <c:smooth val="0"/>
          <c:extLst>
            <c:ext xmlns:c16="http://schemas.microsoft.com/office/drawing/2014/chart" uri="{C3380CC4-5D6E-409C-BE32-E72D297353CC}">
              <c16:uniqueId val="{00000006-6A36-42F6-9237-83DE348DD9A1}"/>
            </c:ext>
          </c:extLst>
        </c:ser>
        <c:dLbls>
          <c:showLegendKey val="0"/>
          <c:showVal val="0"/>
          <c:showCatName val="0"/>
          <c:showSerName val="0"/>
          <c:showPercent val="0"/>
          <c:showBubbleSize val="0"/>
        </c:dLbls>
        <c:smooth val="0"/>
        <c:axId val="135652864"/>
        <c:axId val="135654400"/>
      </c:lineChart>
      <c:catAx>
        <c:axId val="135652864"/>
        <c:scaling>
          <c:orientation val="minMax"/>
        </c:scaling>
        <c:delete val="0"/>
        <c:axPos val="b"/>
        <c:title>
          <c:tx>
            <c:rich>
              <a:bodyPr rot="0" spcFirstLastPara="1" vertOverflow="ellipsis" vert="horz" wrap="square" anchor="ctr" anchorCtr="1"/>
              <a:lstStyle/>
              <a:p>
                <a:pPr>
                  <a:defRPr sz="1000" b="1" i="0" u="none" strike="noStrike" kern="1200" baseline="0">
                    <a:solidFill>
                      <a:schemeClr val="tx1"/>
                    </a:solidFill>
                    <a:latin typeface="+mn-lt"/>
                    <a:ea typeface="+mn-ea"/>
                    <a:cs typeface="+mn-cs"/>
                  </a:defRPr>
                </a:pPr>
                <a:r>
                  <a:rPr lang="en-AU">
                    <a:solidFill>
                      <a:sysClr val="windowText" lastClr="000000"/>
                    </a:solidFill>
                  </a:rPr>
                  <a:t>Year</a:t>
                </a:r>
              </a:p>
            </c:rich>
          </c:tx>
          <c:overlay val="0"/>
          <c:spPr>
            <a:noFill/>
            <a:ln>
              <a:noFill/>
            </a:ln>
            <a:effectLst/>
          </c:spPr>
          <c:txPr>
            <a:bodyPr rot="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n-US"/>
            </a:p>
          </c:txPr>
        </c:title>
        <c:numFmt formatCode="General" sourceLinked="1"/>
        <c:majorTickMark val="out"/>
        <c:minorTickMark val="none"/>
        <c:tickLblPos val="nextTo"/>
        <c:spPr>
          <a:noFill/>
          <a:ln w="6350" cap="flat" cmpd="sng" algn="ctr">
            <a:solidFill>
              <a:schemeClr val="bg1">
                <a:lumMod val="75000"/>
              </a:schemeClr>
            </a:solidFill>
            <a:prstDash val="solid"/>
            <a:round/>
          </a:ln>
          <a:effectLst/>
        </c:spPr>
        <c:txPr>
          <a:bodyPr rot="-5400000" spcFirstLastPara="1" vertOverflow="ellipsis" wrap="square" anchor="ctr" anchorCtr="1"/>
          <a:lstStyle/>
          <a:p>
            <a:pPr>
              <a:defRPr sz="1000" b="0" i="0" u="none" strike="noStrike" kern="1200" baseline="0">
                <a:solidFill>
                  <a:schemeClr val="tx1"/>
                </a:solidFill>
                <a:latin typeface="+mn-lt"/>
                <a:ea typeface="+mn-ea"/>
                <a:cs typeface="+mn-cs"/>
              </a:defRPr>
            </a:pPr>
            <a:endParaRPr lang="en-US"/>
          </a:p>
        </c:txPr>
        <c:crossAx val="135654400"/>
        <c:crosses val="autoZero"/>
        <c:auto val="1"/>
        <c:lblAlgn val="ctr"/>
        <c:lblOffset val="100"/>
        <c:noMultiLvlLbl val="0"/>
      </c:catAx>
      <c:valAx>
        <c:axId val="135654400"/>
        <c:scaling>
          <c:orientation val="minMax"/>
        </c:scaling>
        <c:delete val="0"/>
        <c:axPos val="l"/>
        <c:majorGridlines>
          <c:spPr>
            <a:ln w="6350" cap="flat" cmpd="sng" algn="ctr">
              <a:solidFill>
                <a:schemeClr val="accent3">
                  <a:lumMod val="40000"/>
                  <a:lumOff val="60000"/>
                </a:schemeClr>
              </a:solidFill>
              <a:prstDash val="solid"/>
              <a:round/>
            </a:ln>
            <a:effectLst/>
          </c:spPr>
        </c:majorGridlines>
        <c:title>
          <c:tx>
            <c:rich>
              <a:bodyPr rot="-5400000" spcFirstLastPara="1" vertOverflow="ellipsis" vert="horz" wrap="square" anchor="ctr" anchorCtr="1"/>
              <a:lstStyle/>
              <a:p>
                <a:pPr>
                  <a:defRPr sz="1000" b="1" i="0" u="none" strike="noStrike" kern="1200" baseline="0">
                    <a:solidFill>
                      <a:schemeClr val="bg1">
                        <a:lumMod val="50000"/>
                      </a:schemeClr>
                    </a:solidFill>
                    <a:latin typeface="+mn-lt"/>
                    <a:ea typeface="+mn-ea"/>
                    <a:cs typeface="+mn-cs"/>
                  </a:defRPr>
                </a:pPr>
                <a:r>
                  <a:rPr lang="en-US">
                    <a:solidFill>
                      <a:sysClr val="windowText" lastClr="000000"/>
                    </a:solidFill>
                  </a:rPr>
                  <a:t>Percentage of women</a:t>
                </a:r>
              </a:p>
            </c:rich>
          </c:tx>
          <c:overlay val="0"/>
          <c:spPr>
            <a:noFill/>
            <a:ln>
              <a:noFill/>
            </a:ln>
            <a:effectLst/>
          </c:spPr>
          <c:txPr>
            <a:bodyPr rot="-5400000" spcFirstLastPara="1" vertOverflow="ellipsis" vert="horz" wrap="square" anchor="ctr" anchorCtr="1"/>
            <a:lstStyle/>
            <a:p>
              <a:pPr>
                <a:defRPr sz="1000" b="1" i="0" u="none" strike="noStrike" kern="1200" baseline="0">
                  <a:solidFill>
                    <a:schemeClr val="bg1">
                      <a:lumMod val="50000"/>
                    </a:schemeClr>
                  </a:solidFill>
                  <a:latin typeface="+mn-lt"/>
                  <a:ea typeface="+mn-ea"/>
                  <a:cs typeface="+mn-cs"/>
                </a:defRPr>
              </a:pPr>
              <a:endParaRPr lang="en-US"/>
            </a:p>
          </c:txPr>
        </c:title>
        <c:numFmt formatCode="#,##0.0" sourceLinked="0"/>
        <c:majorTickMark val="out"/>
        <c:minorTickMark val="none"/>
        <c:tickLblPos val="nextTo"/>
        <c:spPr>
          <a:noFill/>
          <a:ln w="6350" cap="flat" cmpd="sng" algn="ctr">
            <a:solidFill>
              <a:schemeClr val="bg1"/>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crossAx val="135652864"/>
        <c:crosses val="autoZero"/>
        <c:crossBetween val="between"/>
      </c:valAx>
      <c:spPr>
        <a:solidFill>
          <a:schemeClr val="bg1"/>
        </a:solidFill>
        <a:ln>
          <a:noFill/>
        </a:ln>
        <a:effectLst/>
      </c:spPr>
    </c:plotArea>
    <c:plotVisOnly val="1"/>
    <c:dispBlanksAs val="span"/>
    <c:showDLblsOverMax val="0"/>
  </c:chart>
  <c:spPr>
    <a:solidFill>
      <a:schemeClr val="bg1"/>
    </a:solidFill>
    <a:ln w="6350" cap="flat" cmpd="sng" algn="ctr">
      <a:noFill/>
      <a:prstDash val="solid"/>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'Figure 1.2'!$C$11</c:f>
              <c:strCache>
                <c:ptCount val="1"/>
                <c:pt idx="0">
                  <c:v>Public </c:v>
                </c:pt>
              </c:strCache>
            </c:strRef>
          </c:tx>
          <c:spPr>
            <a:solidFill>
              <a:schemeClr val="accent2"/>
            </a:solidFill>
            <a:ln>
              <a:noFill/>
            </a:ln>
            <a:effectLst/>
          </c:spPr>
          <c:invertIfNegative val="0"/>
          <c:cat>
            <c:strRef>
              <c:f>'Figure 1.2'!$B$12:$B$18</c:f>
              <c:strCache>
                <c:ptCount val="7"/>
                <c:pt idx="0">
                  <c:v>Younger than 20 years</c:v>
                </c:pt>
                <c:pt idx="1">
                  <c:v>20 - 24 years</c:v>
                </c:pt>
                <c:pt idx="2">
                  <c:v>25 - 29 years</c:v>
                </c:pt>
                <c:pt idx="3">
                  <c:v>30 - 34 years</c:v>
                </c:pt>
                <c:pt idx="4">
                  <c:v>35 - 39 years</c:v>
                </c:pt>
                <c:pt idx="5">
                  <c:v>40 - 44 years</c:v>
                </c:pt>
                <c:pt idx="6">
                  <c:v>45 years + </c:v>
                </c:pt>
              </c:strCache>
            </c:strRef>
          </c:cat>
          <c:val>
            <c:numRef>
              <c:f>'Figure 1.2'!$C$12:$C$18</c:f>
              <c:numCache>
                <c:formatCode>0.0%</c:formatCode>
                <c:ptCount val="7"/>
                <c:pt idx="0">
                  <c:v>0.99</c:v>
                </c:pt>
                <c:pt idx="1">
                  <c:v>0.95099999999999996</c:v>
                </c:pt>
                <c:pt idx="2">
                  <c:v>0.85499999999999998</c:v>
                </c:pt>
                <c:pt idx="3">
                  <c:v>0.72799999999999998</c:v>
                </c:pt>
                <c:pt idx="4">
                  <c:v>0.65900000000000003</c:v>
                </c:pt>
                <c:pt idx="5">
                  <c:v>0.62</c:v>
                </c:pt>
                <c:pt idx="6">
                  <c:v>0.57999999999999996</c:v>
                </c:pt>
              </c:numCache>
            </c:numRef>
          </c:val>
          <c:extLst>
            <c:ext xmlns:c16="http://schemas.microsoft.com/office/drawing/2014/chart" uri="{C3380CC4-5D6E-409C-BE32-E72D297353CC}">
              <c16:uniqueId val="{00000000-7553-4742-9683-5A17C68AD828}"/>
            </c:ext>
          </c:extLst>
        </c:ser>
        <c:ser>
          <c:idx val="1"/>
          <c:order val="1"/>
          <c:tx>
            <c:strRef>
              <c:f>'Figure 1.2'!$D$11</c:f>
              <c:strCache>
                <c:ptCount val="1"/>
                <c:pt idx="0">
                  <c:v>Private</c:v>
                </c:pt>
              </c:strCache>
            </c:strRef>
          </c:tx>
          <c:spPr>
            <a:solidFill>
              <a:schemeClr val="accent4"/>
            </a:solidFill>
            <a:ln>
              <a:noFill/>
            </a:ln>
            <a:effectLst/>
          </c:spPr>
          <c:invertIfNegative val="0"/>
          <c:cat>
            <c:strRef>
              <c:f>'Figure 1.2'!$B$12:$B$18</c:f>
              <c:strCache>
                <c:ptCount val="7"/>
                <c:pt idx="0">
                  <c:v>Younger than 20 years</c:v>
                </c:pt>
                <c:pt idx="1">
                  <c:v>20 - 24 years</c:v>
                </c:pt>
                <c:pt idx="2">
                  <c:v>25 - 29 years</c:v>
                </c:pt>
                <c:pt idx="3">
                  <c:v>30 - 34 years</c:v>
                </c:pt>
                <c:pt idx="4">
                  <c:v>35 - 39 years</c:v>
                </c:pt>
                <c:pt idx="5">
                  <c:v>40 - 44 years</c:v>
                </c:pt>
                <c:pt idx="6">
                  <c:v>45 years + </c:v>
                </c:pt>
              </c:strCache>
            </c:strRef>
          </c:cat>
          <c:val>
            <c:numRef>
              <c:f>'Figure 1.2'!$D$12:$D$18</c:f>
              <c:numCache>
                <c:formatCode>0.0%</c:formatCode>
                <c:ptCount val="7"/>
                <c:pt idx="0">
                  <c:v>0.01</c:v>
                </c:pt>
                <c:pt idx="1">
                  <c:v>4.9000000000000002E-2</c:v>
                </c:pt>
                <c:pt idx="2">
                  <c:v>0.14499999999999999</c:v>
                </c:pt>
                <c:pt idx="3">
                  <c:v>0.27200000000000002</c:v>
                </c:pt>
                <c:pt idx="4">
                  <c:v>0.34100000000000003</c:v>
                </c:pt>
                <c:pt idx="5">
                  <c:v>0.38</c:v>
                </c:pt>
                <c:pt idx="6">
                  <c:v>0.42</c:v>
                </c:pt>
              </c:numCache>
            </c:numRef>
          </c:val>
          <c:extLst>
            <c:ext xmlns:c16="http://schemas.microsoft.com/office/drawing/2014/chart" uri="{C3380CC4-5D6E-409C-BE32-E72D297353CC}">
              <c16:uniqueId val="{00000001-7553-4742-9683-5A17C68AD828}"/>
            </c:ext>
          </c:extLst>
        </c:ser>
        <c:dLbls>
          <c:showLegendKey val="0"/>
          <c:showVal val="0"/>
          <c:showCatName val="0"/>
          <c:showSerName val="0"/>
          <c:showPercent val="0"/>
          <c:showBubbleSize val="0"/>
        </c:dLbls>
        <c:gapWidth val="150"/>
        <c:overlap val="100"/>
        <c:axId val="784861072"/>
        <c:axId val="784862712"/>
      </c:barChart>
      <c:catAx>
        <c:axId val="78486107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b="1">
                    <a:solidFill>
                      <a:sysClr val="windowText" lastClr="000000"/>
                    </a:solidFill>
                  </a:rPr>
                  <a:t>Maternal age group</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84862712"/>
        <c:crosses val="autoZero"/>
        <c:auto val="1"/>
        <c:lblAlgn val="ctr"/>
        <c:lblOffset val="100"/>
        <c:noMultiLvlLbl val="0"/>
      </c:catAx>
      <c:valAx>
        <c:axId val="784862712"/>
        <c:scaling>
          <c:orientation val="minMax"/>
          <c:max val="1"/>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b="1">
                    <a:solidFill>
                      <a:sysClr val="windowText" lastClr="000000"/>
                    </a:solidFill>
                  </a:rPr>
                  <a:t>Percentage of admissions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84861072"/>
        <c:crosses val="autoZero"/>
        <c:crossBetween val="between"/>
        <c:majorUnit val="0.2"/>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percentStacked"/>
        <c:varyColors val="0"/>
        <c:ser>
          <c:idx val="0"/>
          <c:order val="0"/>
          <c:tx>
            <c:strRef>
              <c:f>'Figure 1.3'!$C$12</c:f>
              <c:strCache>
                <c:ptCount val="1"/>
                <c:pt idx="0">
                  <c:v>None</c:v>
                </c:pt>
              </c:strCache>
            </c:strRef>
          </c:tx>
          <c:spPr>
            <a:solidFill>
              <a:schemeClr val="accent2"/>
            </a:solidFill>
            <a:ln>
              <a:noFill/>
            </a:ln>
            <a:effectLst/>
          </c:spPr>
          <c:invertIfNegative val="0"/>
          <c:cat>
            <c:numRef>
              <c:f>'Figure 1.3'!$D$10:$I$10</c:f>
              <c:numCache>
                <c:formatCode>General</c:formatCode>
                <c:ptCount val="6"/>
                <c:pt idx="0">
                  <c:v>2000</c:v>
                </c:pt>
                <c:pt idx="1">
                  <c:v>2005</c:v>
                </c:pt>
                <c:pt idx="2">
                  <c:v>2010</c:v>
                </c:pt>
                <c:pt idx="3">
                  <c:v>2015</c:v>
                </c:pt>
                <c:pt idx="4">
                  <c:v>2020</c:v>
                </c:pt>
                <c:pt idx="5">
                  <c:v>2021</c:v>
                </c:pt>
              </c:numCache>
            </c:numRef>
          </c:cat>
          <c:val>
            <c:numRef>
              <c:f>'Figure 1.3'!$D$12:$I$12</c:f>
              <c:numCache>
                <c:formatCode>0.0</c:formatCode>
                <c:ptCount val="6"/>
                <c:pt idx="0">
                  <c:v>80.3</c:v>
                </c:pt>
                <c:pt idx="1">
                  <c:v>74.400000000000006</c:v>
                </c:pt>
                <c:pt idx="2">
                  <c:v>72</c:v>
                </c:pt>
                <c:pt idx="3">
                  <c:v>69.670472779702791</c:v>
                </c:pt>
                <c:pt idx="4">
                  <c:v>66</c:v>
                </c:pt>
                <c:pt idx="5" formatCode="General">
                  <c:v>65.599999999999994</c:v>
                </c:pt>
              </c:numCache>
            </c:numRef>
          </c:val>
          <c:extLst>
            <c:ext xmlns:c16="http://schemas.microsoft.com/office/drawing/2014/chart" uri="{C3380CC4-5D6E-409C-BE32-E72D297353CC}">
              <c16:uniqueId val="{00000000-C35B-405E-A752-A1FA81E62443}"/>
            </c:ext>
          </c:extLst>
        </c:ser>
        <c:ser>
          <c:idx val="1"/>
          <c:order val="1"/>
          <c:tx>
            <c:strRef>
              <c:f>'Figure 1.3'!$C$13</c:f>
              <c:strCache>
                <c:ptCount val="1"/>
                <c:pt idx="0">
                  <c:v>One</c:v>
                </c:pt>
              </c:strCache>
            </c:strRef>
          </c:tx>
          <c:spPr>
            <a:solidFill>
              <a:schemeClr val="accent4"/>
            </a:solidFill>
            <a:ln>
              <a:noFill/>
            </a:ln>
            <a:effectLst/>
          </c:spPr>
          <c:invertIfNegative val="0"/>
          <c:cat>
            <c:numRef>
              <c:f>'Figure 1.3'!$D$10:$I$10</c:f>
              <c:numCache>
                <c:formatCode>General</c:formatCode>
                <c:ptCount val="6"/>
                <c:pt idx="0">
                  <c:v>2000</c:v>
                </c:pt>
                <c:pt idx="1">
                  <c:v>2005</c:v>
                </c:pt>
                <c:pt idx="2">
                  <c:v>2010</c:v>
                </c:pt>
                <c:pt idx="3">
                  <c:v>2015</c:v>
                </c:pt>
                <c:pt idx="4">
                  <c:v>2020</c:v>
                </c:pt>
                <c:pt idx="5">
                  <c:v>2021</c:v>
                </c:pt>
              </c:numCache>
            </c:numRef>
          </c:cat>
          <c:val>
            <c:numRef>
              <c:f>'Figure 1.3'!$D$13:$I$13</c:f>
              <c:numCache>
                <c:formatCode>0.0</c:formatCode>
                <c:ptCount val="6"/>
                <c:pt idx="0">
                  <c:v>15.5</c:v>
                </c:pt>
                <c:pt idx="1">
                  <c:v>20.2</c:v>
                </c:pt>
                <c:pt idx="2">
                  <c:v>22</c:v>
                </c:pt>
                <c:pt idx="3">
                  <c:v>23.638985139880468</c:v>
                </c:pt>
                <c:pt idx="4">
                  <c:v>25.6</c:v>
                </c:pt>
                <c:pt idx="5">
                  <c:v>26</c:v>
                </c:pt>
              </c:numCache>
            </c:numRef>
          </c:val>
          <c:extLst>
            <c:ext xmlns:c16="http://schemas.microsoft.com/office/drawing/2014/chart" uri="{C3380CC4-5D6E-409C-BE32-E72D297353CC}">
              <c16:uniqueId val="{00000001-C35B-405E-A752-A1FA81E62443}"/>
            </c:ext>
          </c:extLst>
        </c:ser>
        <c:ser>
          <c:idx val="2"/>
          <c:order val="2"/>
          <c:tx>
            <c:strRef>
              <c:f>'Figure 1.3'!$C$14</c:f>
              <c:strCache>
                <c:ptCount val="1"/>
                <c:pt idx="0">
                  <c:v>Two</c:v>
                </c:pt>
              </c:strCache>
            </c:strRef>
          </c:tx>
          <c:spPr>
            <a:solidFill>
              <a:schemeClr val="accent6"/>
            </a:solidFill>
            <a:ln>
              <a:noFill/>
            </a:ln>
            <a:effectLst/>
          </c:spPr>
          <c:invertIfNegative val="0"/>
          <c:cat>
            <c:numRef>
              <c:f>'Figure 1.3'!$D$10:$I$10</c:f>
              <c:numCache>
                <c:formatCode>General</c:formatCode>
                <c:ptCount val="6"/>
                <c:pt idx="0">
                  <c:v>2000</c:v>
                </c:pt>
                <c:pt idx="1">
                  <c:v>2005</c:v>
                </c:pt>
                <c:pt idx="2">
                  <c:v>2010</c:v>
                </c:pt>
                <c:pt idx="3">
                  <c:v>2015</c:v>
                </c:pt>
                <c:pt idx="4">
                  <c:v>2020</c:v>
                </c:pt>
                <c:pt idx="5">
                  <c:v>2021</c:v>
                </c:pt>
              </c:numCache>
            </c:numRef>
          </c:cat>
          <c:val>
            <c:numRef>
              <c:f>'Figure 1.3'!$D$14:$I$14</c:f>
              <c:numCache>
                <c:formatCode>0.0</c:formatCode>
                <c:ptCount val="6"/>
                <c:pt idx="0">
                  <c:v>3.5</c:v>
                </c:pt>
                <c:pt idx="1">
                  <c:v>4.5</c:v>
                </c:pt>
                <c:pt idx="2">
                  <c:v>5.0999999999999996</c:v>
                </c:pt>
                <c:pt idx="3">
                  <c:v>5.4440594404781288</c:v>
                </c:pt>
                <c:pt idx="4">
                  <c:v>5.5</c:v>
                </c:pt>
                <c:pt idx="5">
                  <c:v>5.6</c:v>
                </c:pt>
              </c:numCache>
            </c:numRef>
          </c:val>
          <c:extLst>
            <c:ext xmlns:c16="http://schemas.microsoft.com/office/drawing/2014/chart" uri="{C3380CC4-5D6E-409C-BE32-E72D297353CC}">
              <c16:uniqueId val="{00000002-C35B-405E-A752-A1FA81E62443}"/>
            </c:ext>
          </c:extLst>
        </c:ser>
        <c:ser>
          <c:idx val="3"/>
          <c:order val="3"/>
          <c:tx>
            <c:strRef>
              <c:f>'Figure 1.3'!$C$15</c:f>
              <c:strCache>
                <c:ptCount val="1"/>
                <c:pt idx="0">
                  <c:v>Three or more</c:v>
                </c:pt>
              </c:strCache>
            </c:strRef>
          </c:tx>
          <c:spPr>
            <a:solidFill>
              <a:schemeClr val="accent2">
                <a:lumMod val="60000"/>
              </a:schemeClr>
            </a:solidFill>
            <a:ln>
              <a:noFill/>
            </a:ln>
            <a:effectLst/>
          </c:spPr>
          <c:invertIfNegative val="0"/>
          <c:cat>
            <c:numRef>
              <c:f>'Figure 1.3'!$D$10:$I$10</c:f>
              <c:numCache>
                <c:formatCode>General</c:formatCode>
                <c:ptCount val="6"/>
                <c:pt idx="0">
                  <c:v>2000</c:v>
                </c:pt>
                <c:pt idx="1">
                  <c:v>2005</c:v>
                </c:pt>
                <c:pt idx="2">
                  <c:v>2010</c:v>
                </c:pt>
                <c:pt idx="3">
                  <c:v>2015</c:v>
                </c:pt>
                <c:pt idx="4">
                  <c:v>2020</c:v>
                </c:pt>
                <c:pt idx="5">
                  <c:v>2021</c:v>
                </c:pt>
              </c:numCache>
            </c:numRef>
          </c:cat>
          <c:val>
            <c:numRef>
              <c:f>'Figure 1.3'!$D$15:$I$15</c:f>
              <c:numCache>
                <c:formatCode>#,##0</c:formatCode>
                <c:ptCount val="6"/>
                <c:pt idx="0">
                  <c:v>0.7</c:v>
                </c:pt>
                <c:pt idx="1">
                  <c:v>0.79999999999999993</c:v>
                </c:pt>
                <c:pt idx="2">
                  <c:v>1.1000000000000001</c:v>
                </c:pt>
                <c:pt idx="3">
                  <c:v>1.246482639938606</c:v>
                </c:pt>
                <c:pt idx="4">
                  <c:v>1.2429409800085882</c:v>
                </c:pt>
                <c:pt idx="5" formatCode="General">
                  <c:v>1.2</c:v>
                </c:pt>
              </c:numCache>
            </c:numRef>
          </c:val>
          <c:extLst>
            <c:ext xmlns:c16="http://schemas.microsoft.com/office/drawing/2014/chart" uri="{C3380CC4-5D6E-409C-BE32-E72D297353CC}">
              <c16:uniqueId val="{00000003-C35B-405E-A752-A1FA81E62443}"/>
            </c:ext>
          </c:extLst>
        </c:ser>
        <c:dLbls>
          <c:showLegendKey val="0"/>
          <c:showVal val="0"/>
          <c:showCatName val="0"/>
          <c:showSerName val="0"/>
          <c:showPercent val="0"/>
          <c:showBubbleSize val="0"/>
        </c:dLbls>
        <c:gapWidth val="150"/>
        <c:overlap val="100"/>
        <c:axId val="659120200"/>
        <c:axId val="659126432"/>
      </c:barChart>
      <c:catAx>
        <c:axId val="659120200"/>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b="1">
                    <a:solidFill>
                      <a:sysClr val="windowText" lastClr="000000"/>
                    </a:solidFill>
                  </a:rPr>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59126432"/>
        <c:crosses val="autoZero"/>
        <c:auto val="1"/>
        <c:lblAlgn val="ctr"/>
        <c:lblOffset val="100"/>
        <c:noMultiLvlLbl val="0"/>
      </c:catAx>
      <c:valAx>
        <c:axId val="65912643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b="1">
                    <a:solidFill>
                      <a:sysClr val="windowText" lastClr="000000"/>
                    </a:solidFill>
                  </a:rPr>
                  <a:t>Percentage</a:t>
                </a:r>
              </a:p>
            </c:rich>
          </c:tx>
          <c:overlay val="0"/>
          <c:spPr>
            <a:noFill/>
            <a:ln>
              <a:noFill/>
            </a:ln>
            <a:effectLst/>
          </c:spPr>
          <c:txPr>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591202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'Figure 1.4'!$B$31</c:f>
              <c:strCache>
                <c:ptCount val="1"/>
                <c:pt idx="0">
                  <c:v>Spontaneous </c:v>
                </c:pt>
              </c:strCache>
            </c:strRef>
          </c:tx>
          <c:spPr>
            <a:ln w="28575" cap="rnd">
              <a:solidFill>
                <a:schemeClr val="accent2"/>
              </a:solidFill>
              <a:round/>
            </a:ln>
            <a:effectLst/>
          </c:spPr>
          <c:marker>
            <c:symbol val="none"/>
          </c:marker>
          <c:cat>
            <c:numRef>
              <c:extLst>
                <c:ext xmlns:c15="http://schemas.microsoft.com/office/drawing/2012/chart" uri="{02D57815-91ED-43cb-92C2-25804820EDAC}">
                  <c15:fullRef>
                    <c15:sqref>'Figure 1.4'!$C$30:$AH$30</c15:sqref>
                  </c15:fullRef>
                </c:ext>
              </c:extLst>
              <c:f>'Figure 1.4'!$C$30:$AH$30</c:f>
              <c:numCache>
                <c:formatCode>General</c:formatCode>
                <c:ptCount val="32"/>
                <c:pt idx="0">
                  <c:v>1990</c:v>
                </c:pt>
                <c:pt idx="5">
                  <c:v>1995</c:v>
                </c:pt>
                <c:pt idx="10">
                  <c:v>2000</c:v>
                </c:pt>
                <c:pt idx="15">
                  <c:v>2005</c:v>
                </c:pt>
                <c:pt idx="20">
                  <c:v>2010</c:v>
                </c:pt>
                <c:pt idx="25">
                  <c:v>2015</c:v>
                </c:pt>
                <c:pt idx="30">
                  <c:v>2020</c:v>
                </c:pt>
                <c:pt idx="31">
                  <c:v>2021</c:v>
                </c:pt>
              </c:numCache>
            </c:numRef>
          </c:cat>
          <c:val>
            <c:numRef>
              <c:extLst>
                <c:ext xmlns:c15="http://schemas.microsoft.com/office/drawing/2012/chart" uri="{02D57815-91ED-43cb-92C2-25804820EDAC}">
                  <c15:fullRef>
                    <c15:sqref>'Figure 1.4'!$C$31:$AI$31</c15:sqref>
                  </c15:fullRef>
                </c:ext>
              </c:extLst>
              <c:f>'Figure 1.4'!$C$31:$AH$31</c:f>
              <c:numCache>
                <c:formatCode>#,##0.0</c:formatCode>
                <c:ptCount val="32"/>
                <c:pt idx="0">
                  <c:v>56.4</c:v>
                </c:pt>
                <c:pt idx="5">
                  <c:v>54.1</c:v>
                </c:pt>
                <c:pt idx="10">
                  <c:v>40.4</c:v>
                </c:pt>
                <c:pt idx="15">
                  <c:v>36.9</c:v>
                </c:pt>
                <c:pt idx="20">
                  <c:v>37.4</c:v>
                </c:pt>
                <c:pt idx="25">
                  <c:v>34.386899248739326</c:v>
                </c:pt>
                <c:pt idx="30" formatCode="0.0">
                  <c:v>28.2</c:v>
                </c:pt>
                <c:pt idx="31" formatCode="0.0">
                  <c:v>29.847364358457209</c:v>
                </c:pt>
              </c:numCache>
            </c:numRef>
          </c:val>
          <c:smooth val="0"/>
          <c:extLst>
            <c:ext xmlns:c16="http://schemas.microsoft.com/office/drawing/2014/chart" uri="{C3380CC4-5D6E-409C-BE32-E72D297353CC}">
              <c16:uniqueId val="{00000000-B861-47AE-836E-784E6AA22634}"/>
            </c:ext>
          </c:extLst>
        </c:ser>
        <c:ser>
          <c:idx val="1"/>
          <c:order val="1"/>
          <c:tx>
            <c:strRef>
              <c:f>'Figure 1.4'!$B$32</c:f>
              <c:strCache>
                <c:ptCount val="1"/>
                <c:pt idx="0">
                  <c:v>Induced</c:v>
                </c:pt>
              </c:strCache>
            </c:strRef>
          </c:tx>
          <c:spPr>
            <a:ln w="28575" cap="rnd">
              <a:solidFill>
                <a:schemeClr val="accent4"/>
              </a:solidFill>
              <a:round/>
            </a:ln>
            <a:effectLst/>
          </c:spPr>
          <c:marker>
            <c:symbol val="none"/>
          </c:marker>
          <c:cat>
            <c:numRef>
              <c:extLst>
                <c:ext xmlns:c15="http://schemas.microsoft.com/office/drawing/2012/chart" uri="{02D57815-91ED-43cb-92C2-25804820EDAC}">
                  <c15:fullRef>
                    <c15:sqref>'Figure 1.4'!$C$30:$AH$30</c15:sqref>
                  </c15:fullRef>
                </c:ext>
              </c:extLst>
              <c:f>'Figure 1.4'!$C$30:$AH$30</c:f>
              <c:numCache>
                <c:formatCode>General</c:formatCode>
                <c:ptCount val="32"/>
                <c:pt idx="0">
                  <c:v>1990</c:v>
                </c:pt>
                <c:pt idx="5">
                  <c:v>1995</c:v>
                </c:pt>
                <c:pt idx="10">
                  <c:v>2000</c:v>
                </c:pt>
                <c:pt idx="15">
                  <c:v>2005</c:v>
                </c:pt>
                <c:pt idx="20">
                  <c:v>2010</c:v>
                </c:pt>
                <c:pt idx="25">
                  <c:v>2015</c:v>
                </c:pt>
                <c:pt idx="30">
                  <c:v>2020</c:v>
                </c:pt>
                <c:pt idx="31">
                  <c:v>2021</c:v>
                </c:pt>
              </c:numCache>
            </c:numRef>
          </c:cat>
          <c:val>
            <c:numRef>
              <c:extLst>
                <c:ext xmlns:c15="http://schemas.microsoft.com/office/drawing/2012/chart" uri="{02D57815-91ED-43cb-92C2-25804820EDAC}">
                  <c15:fullRef>
                    <c15:sqref>'Figure 1.4'!$C$32:$AI$32</c15:sqref>
                  </c15:fullRef>
                </c:ext>
              </c:extLst>
              <c:f>'Figure 1.4'!$C$32:$AH$32</c:f>
              <c:numCache>
                <c:formatCode>#,##0.0</c:formatCode>
                <c:ptCount val="32"/>
                <c:pt idx="0">
                  <c:v>19.2</c:v>
                </c:pt>
                <c:pt idx="5">
                  <c:v>22.7</c:v>
                </c:pt>
                <c:pt idx="10">
                  <c:v>27.3</c:v>
                </c:pt>
                <c:pt idx="15">
                  <c:v>25.6</c:v>
                </c:pt>
                <c:pt idx="20">
                  <c:v>24.1</c:v>
                </c:pt>
                <c:pt idx="25">
                  <c:v>28.785890707008338</c:v>
                </c:pt>
                <c:pt idx="30">
                  <c:v>36</c:v>
                </c:pt>
                <c:pt idx="31" formatCode="0.0">
                  <c:v>33.490201937202762</c:v>
                </c:pt>
              </c:numCache>
            </c:numRef>
          </c:val>
          <c:smooth val="0"/>
          <c:extLst>
            <c:ext xmlns:c16="http://schemas.microsoft.com/office/drawing/2014/chart" uri="{C3380CC4-5D6E-409C-BE32-E72D297353CC}">
              <c16:uniqueId val="{00000001-B861-47AE-836E-784E6AA22634}"/>
            </c:ext>
          </c:extLst>
        </c:ser>
        <c:ser>
          <c:idx val="2"/>
          <c:order val="2"/>
          <c:tx>
            <c:strRef>
              <c:f>'Figure 1.4'!$B$33</c:f>
              <c:strCache>
                <c:ptCount val="1"/>
                <c:pt idx="0">
                  <c:v>No labour</c:v>
                </c:pt>
              </c:strCache>
            </c:strRef>
          </c:tx>
          <c:spPr>
            <a:ln w="28575" cap="rnd">
              <a:solidFill>
                <a:schemeClr val="accent6"/>
              </a:solidFill>
              <a:round/>
            </a:ln>
            <a:effectLst/>
          </c:spPr>
          <c:marker>
            <c:symbol val="none"/>
          </c:marker>
          <c:cat>
            <c:numRef>
              <c:extLst>
                <c:ext xmlns:c15="http://schemas.microsoft.com/office/drawing/2012/chart" uri="{02D57815-91ED-43cb-92C2-25804820EDAC}">
                  <c15:fullRef>
                    <c15:sqref>'Figure 1.4'!$C$30:$AH$30</c15:sqref>
                  </c15:fullRef>
                </c:ext>
              </c:extLst>
              <c:f>'Figure 1.4'!$C$30:$AH$30</c:f>
              <c:numCache>
                <c:formatCode>General</c:formatCode>
                <c:ptCount val="32"/>
                <c:pt idx="0">
                  <c:v>1990</c:v>
                </c:pt>
                <c:pt idx="5">
                  <c:v>1995</c:v>
                </c:pt>
                <c:pt idx="10">
                  <c:v>2000</c:v>
                </c:pt>
                <c:pt idx="15">
                  <c:v>2005</c:v>
                </c:pt>
                <c:pt idx="20">
                  <c:v>2010</c:v>
                </c:pt>
                <c:pt idx="25">
                  <c:v>2015</c:v>
                </c:pt>
                <c:pt idx="30">
                  <c:v>2020</c:v>
                </c:pt>
                <c:pt idx="31">
                  <c:v>2021</c:v>
                </c:pt>
              </c:numCache>
            </c:numRef>
          </c:cat>
          <c:val>
            <c:numRef>
              <c:extLst>
                <c:ext xmlns:c15="http://schemas.microsoft.com/office/drawing/2012/chart" uri="{02D57815-91ED-43cb-92C2-25804820EDAC}">
                  <c15:fullRef>
                    <c15:sqref>'Figure 1.4'!$C$33:$AI$33</c15:sqref>
                  </c15:fullRef>
                </c:ext>
              </c:extLst>
              <c:f>'Figure 1.4'!$C$33:$AH$33</c:f>
              <c:numCache>
                <c:formatCode>#,##0.0</c:formatCode>
                <c:ptCount val="32"/>
                <c:pt idx="0">
                  <c:v>9.1999999999999993</c:v>
                </c:pt>
                <c:pt idx="5">
                  <c:v>11</c:v>
                </c:pt>
                <c:pt idx="10">
                  <c:v>13.2</c:v>
                </c:pt>
                <c:pt idx="15">
                  <c:v>17.600000000000001</c:v>
                </c:pt>
                <c:pt idx="20">
                  <c:v>18.899999999999999</c:v>
                </c:pt>
                <c:pt idx="25">
                  <c:v>21.061027065966861</c:v>
                </c:pt>
                <c:pt idx="30">
                  <c:v>25.2</c:v>
                </c:pt>
                <c:pt idx="31" formatCode="0.0">
                  <c:v>26.441074674435399</c:v>
                </c:pt>
              </c:numCache>
            </c:numRef>
          </c:val>
          <c:smooth val="0"/>
          <c:extLst>
            <c:ext xmlns:c16="http://schemas.microsoft.com/office/drawing/2014/chart" uri="{C3380CC4-5D6E-409C-BE32-E72D297353CC}">
              <c16:uniqueId val="{00000002-B861-47AE-836E-784E6AA22634}"/>
            </c:ext>
          </c:extLst>
        </c:ser>
        <c:ser>
          <c:idx val="3"/>
          <c:order val="3"/>
          <c:tx>
            <c:strRef>
              <c:f>'Figure 1.4'!$B$34</c:f>
              <c:strCache>
                <c:ptCount val="1"/>
                <c:pt idx="0">
                  <c:v>Spontaneous and augmenteda</c:v>
                </c:pt>
              </c:strCache>
            </c:strRef>
          </c:tx>
          <c:spPr>
            <a:ln w="28575" cap="rnd">
              <a:solidFill>
                <a:schemeClr val="accent2">
                  <a:lumMod val="60000"/>
                </a:schemeClr>
              </a:solidFill>
              <a:round/>
            </a:ln>
            <a:effectLst/>
          </c:spPr>
          <c:marker>
            <c:symbol val="none"/>
          </c:marker>
          <c:cat>
            <c:numRef>
              <c:extLst>
                <c:ext xmlns:c15="http://schemas.microsoft.com/office/drawing/2012/chart" uri="{02D57815-91ED-43cb-92C2-25804820EDAC}">
                  <c15:fullRef>
                    <c15:sqref>'Figure 1.4'!$C$30:$AH$30</c15:sqref>
                  </c15:fullRef>
                </c:ext>
              </c:extLst>
              <c:f>'Figure 1.4'!$C$30:$AH$30</c:f>
              <c:numCache>
                <c:formatCode>General</c:formatCode>
                <c:ptCount val="32"/>
                <c:pt idx="0">
                  <c:v>1990</c:v>
                </c:pt>
                <c:pt idx="5">
                  <c:v>1995</c:v>
                </c:pt>
                <c:pt idx="10">
                  <c:v>2000</c:v>
                </c:pt>
                <c:pt idx="15">
                  <c:v>2005</c:v>
                </c:pt>
                <c:pt idx="20">
                  <c:v>2010</c:v>
                </c:pt>
                <c:pt idx="25">
                  <c:v>2015</c:v>
                </c:pt>
                <c:pt idx="30">
                  <c:v>2020</c:v>
                </c:pt>
                <c:pt idx="31">
                  <c:v>2021</c:v>
                </c:pt>
              </c:numCache>
            </c:numRef>
          </c:cat>
          <c:val>
            <c:numRef>
              <c:extLst>
                <c:ext xmlns:c15="http://schemas.microsoft.com/office/drawing/2012/chart" uri="{02D57815-91ED-43cb-92C2-25804820EDAC}">
                  <c15:fullRef>
                    <c15:sqref>'Figure 1.4'!$C$34:$AI$34</c15:sqref>
                  </c15:fullRef>
                </c:ext>
              </c:extLst>
              <c:f>'Figure 1.4'!$C$34:$AH$34</c:f>
              <c:numCache>
                <c:formatCode>#,##0.0</c:formatCode>
                <c:ptCount val="32"/>
                <c:pt idx="0">
                  <c:v>15.1</c:v>
                </c:pt>
                <c:pt idx="5">
                  <c:v>12.3</c:v>
                </c:pt>
                <c:pt idx="10">
                  <c:v>19.100000000000001</c:v>
                </c:pt>
                <c:pt idx="15">
                  <c:v>19.899999999999999</c:v>
                </c:pt>
                <c:pt idx="20">
                  <c:v>19.7</c:v>
                </c:pt>
                <c:pt idx="25">
                  <c:v>15.766182978285478</c:v>
                </c:pt>
                <c:pt idx="30">
                  <c:v>10.6</c:v>
                </c:pt>
                <c:pt idx="31" formatCode="0.0">
                  <c:v>10.207664151789048</c:v>
                </c:pt>
              </c:numCache>
            </c:numRef>
          </c:val>
          <c:smooth val="0"/>
          <c:extLst>
            <c:ext xmlns:c16="http://schemas.microsoft.com/office/drawing/2014/chart" uri="{C3380CC4-5D6E-409C-BE32-E72D297353CC}">
              <c16:uniqueId val="{00000003-B861-47AE-836E-784E6AA22634}"/>
            </c:ext>
          </c:extLst>
        </c:ser>
        <c:dLbls>
          <c:showLegendKey val="0"/>
          <c:showVal val="0"/>
          <c:showCatName val="0"/>
          <c:showSerName val="0"/>
          <c:showPercent val="0"/>
          <c:showBubbleSize val="0"/>
        </c:dLbls>
        <c:smooth val="0"/>
        <c:axId val="784833192"/>
        <c:axId val="784839096"/>
      </c:lineChart>
      <c:catAx>
        <c:axId val="78483319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b="1">
                    <a:solidFill>
                      <a:sysClr val="windowText" lastClr="000000"/>
                    </a:solidFill>
                  </a:rPr>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84839096"/>
        <c:crosses val="autoZero"/>
        <c:auto val="1"/>
        <c:lblAlgn val="ctr"/>
        <c:lblOffset val="100"/>
        <c:noMultiLvlLbl val="0"/>
      </c:catAx>
      <c:valAx>
        <c:axId val="7848390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b="1">
                    <a:solidFill>
                      <a:sysClr val="windowText" lastClr="000000"/>
                    </a:solidFill>
                  </a:rPr>
                  <a:t>Proportion of birthing episodes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848331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span"/>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'Figure 1.5'!$B$33</c:f>
              <c:strCache>
                <c:ptCount val="1"/>
                <c:pt idx="0">
                  <c:v>Public</c:v>
                </c:pt>
              </c:strCache>
            </c:strRef>
          </c:tx>
          <c:spPr>
            <a:solidFill>
              <a:schemeClr val="accent2"/>
            </a:solidFill>
            <a:ln>
              <a:noFill/>
            </a:ln>
            <a:effectLst/>
          </c:spPr>
          <c:invertIfNegative val="0"/>
          <c:cat>
            <c:strRef>
              <c:f>'Figure 1.5'!$C$32:$F$32</c:f>
              <c:strCache>
                <c:ptCount val="4"/>
                <c:pt idx="0">
                  <c:v>Spontaneous (not augmented)</c:v>
                </c:pt>
                <c:pt idx="1">
                  <c:v>Spontaneous and augmented</c:v>
                </c:pt>
                <c:pt idx="2">
                  <c:v>Induced</c:v>
                </c:pt>
                <c:pt idx="3">
                  <c:v>No labour</c:v>
                </c:pt>
              </c:strCache>
            </c:strRef>
          </c:cat>
          <c:val>
            <c:numRef>
              <c:f>'Figure 1.5'!$C$33:$F$33</c:f>
              <c:numCache>
                <c:formatCode>0%</c:formatCode>
                <c:ptCount val="4"/>
                <c:pt idx="0">
                  <c:v>0.33400000000000002</c:v>
                </c:pt>
                <c:pt idx="1">
                  <c:v>9.7000000000000003E-2</c:v>
                </c:pt>
                <c:pt idx="2">
                  <c:v>0.34100000000000003</c:v>
                </c:pt>
                <c:pt idx="3">
                  <c:v>0.22800000000000001</c:v>
                </c:pt>
              </c:numCache>
            </c:numRef>
          </c:val>
          <c:extLst>
            <c:ext xmlns:c16="http://schemas.microsoft.com/office/drawing/2014/chart" uri="{C3380CC4-5D6E-409C-BE32-E72D297353CC}">
              <c16:uniqueId val="{00000000-832A-4D7B-A234-D3CAEA588357}"/>
            </c:ext>
          </c:extLst>
        </c:ser>
        <c:ser>
          <c:idx val="1"/>
          <c:order val="1"/>
          <c:tx>
            <c:strRef>
              <c:f>'Figure 1.5'!$B$34</c:f>
              <c:strCache>
                <c:ptCount val="1"/>
                <c:pt idx="0">
                  <c:v>Private</c:v>
                </c:pt>
              </c:strCache>
            </c:strRef>
          </c:tx>
          <c:spPr>
            <a:solidFill>
              <a:schemeClr val="accent4"/>
            </a:solidFill>
            <a:ln>
              <a:noFill/>
            </a:ln>
            <a:effectLst/>
          </c:spPr>
          <c:invertIfNegative val="0"/>
          <c:cat>
            <c:strRef>
              <c:f>'Figure 1.5'!$C$32:$F$32</c:f>
              <c:strCache>
                <c:ptCount val="4"/>
                <c:pt idx="0">
                  <c:v>Spontaneous (not augmented)</c:v>
                </c:pt>
                <c:pt idx="1">
                  <c:v>Spontaneous and augmented</c:v>
                </c:pt>
                <c:pt idx="2">
                  <c:v>Induced</c:v>
                </c:pt>
                <c:pt idx="3">
                  <c:v>No labour</c:v>
                </c:pt>
              </c:strCache>
            </c:strRef>
          </c:cat>
          <c:val>
            <c:numRef>
              <c:f>'Figure 1.5'!$C$34:$F$34</c:f>
              <c:numCache>
                <c:formatCode>0%</c:formatCode>
                <c:ptCount val="4"/>
                <c:pt idx="0">
                  <c:v>0.189</c:v>
                </c:pt>
                <c:pt idx="1">
                  <c:v>0.11700000000000001</c:v>
                </c:pt>
                <c:pt idx="2">
                  <c:v>0.318</c:v>
                </c:pt>
                <c:pt idx="3">
                  <c:v>0.375</c:v>
                </c:pt>
              </c:numCache>
            </c:numRef>
          </c:val>
          <c:extLst>
            <c:ext xmlns:c16="http://schemas.microsoft.com/office/drawing/2014/chart" uri="{C3380CC4-5D6E-409C-BE32-E72D297353CC}">
              <c16:uniqueId val="{00000001-832A-4D7B-A234-D3CAEA588357}"/>
            </c:ext>
          </c:extLst>
        </c:ser>
        <c:dLbls>
          <c:showLegendKey val="0"/>
          <c:showVal val="0"/>
          <c:showCatName val="0"/>
          <c:showSerName val="0"/>
          <c:showPercent val="0"/>
          <c:showBubbleSize val="0"/>
        </c:dLbls>
        <c:gapWidth val="219"/>
        <c:overlap val="-27"/>
        <c:axId val="816210976"/>
        <c:axId val="816209992"/>
      </c:barChart>
      <c:catAx>
        <c:axId val="816210976"/>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b="1">
                    <a:solidFill>
                      <a:sysClr val="windowText" lastClr="000000"/>
                    </a:solidFill>
                  </a:rPr>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6209992"/>
        <c:crosses val="autoZero"/>
        <c:auto val="1"/>
        <c:lblAlgn val="ctr"/>
        <c:lblOffset val="100"/>
        <c:noMultiLvlLbl val="0"/>
      </c:catAx>
      <c:valAx>
        <c:axId val="81620999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b="1"/>
                  <a:t>Percentage of birthing episodes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6210976"/>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'Figure 1.6'!$B$31</c:f>
              <c:strCache>
                <c:ptCount val="1"/>
                <c:pt idx="0">
                  <c:v>Unassisted vaginal</c:v>
                </c:pt>
              </c:strCache>
            </c:strRef>
          </c:tx>
          <c:spPr>
            <a:ln w="28575" cap="rnd">
              <a:solidFill>
                <a:schemeClr val="accent2"/>
              </a:solidFill>
              <a:round/>
            </a:ln>
            <a:effectLst/>
          </c:spPr>
          <c:marker>
            <c:symbol val="none"/>
          </c:marker>
          <c:cat>
            <c:numRef>
              <c:f>'Figure 1.6'!$C$30:$AM$30</c:f>
              <c:numCache>
                <c:formatCode>General</c:formatCode>
                <c:ptCount val="37"/>
                <c:pt idx="0">
                  <c:v>1985</c:v>
                </c:pt>
                <c:pt idx="5">
                  <c:v>1990</c:v>
                </c:pt>
                <c:pt idx="10">
                  <c:v>1995</c:v>
                </c:pt>
                <c:pt idx="15">
                  <c:v>2000</c:v>
                </c:pt>
                <c:pt idx="20">
                  <c:v>2005</c:v>
                </c:pt>
                <c:pt idx="25">
                  <c:v>2010</c:v>
                </c:pt>
                <c:pt idx="30">
                  <c:v>2015</c:v>
                </c:pt>
                <c:pt idx="35">
                  <c:v>2020</c:v>
                </c:pt>
                <c:pt idx="36">
                  <c:v>2021</c:v>
                </c:pt>
              </c:numCache>
            </c:numRef>
          </c:cat>
          <c:val>
            <c:numRef>
              <c:f>'Figure 1.6'!$C$31:$AM$31</c:f>
              <c:numCache>
                <c:formatCode>#,##0.0</c:formatCode>
                <c:ptCount val="37"/>
                <c:pt idx="0">
                  <c:v>67</c:v>
                </c:pt>
                <c:pt idx="5">
                  <c:v>68.599999999999994</c:v>
                </c:pt>
                <c:pt idx="10">
                  <c:v>67.5</c:v>
                </c:pt>
                <c:pt idx="15">
                  <c:v>63.2</c:v>
                </c:pt>
                <c:pt idx="20">
                  <c:v>56.1</c:v>
                </c:pt>
                <c:pt idx="25">
                  <c:v>54.3</c:v>
                </c:pt>
                <c:pt idx="30">
                  <c:v>51.521504269986629</c:v>
                </c:pt>
                <c:pt idx="35">
                  <c:v>45.6</c:v>
                </c:pt>
                <c:pt idx="36" formatCode="General">
                  <c:v>45.8</c:v>
                </c:pt>
              </c:numCache>
            </c:numRef>
          </c:val>
          <c:smooth val="0"/>
          <c:extLst>
            <c:ext xmlns:c16="http://schemas.microsoft.com/office/drawing/2014/chart" uri="{C3380CC4-5D6E-409C-BE32-E72D297353CC}">
              <c16:uniqueId val="{00000000-4B71-48B4-B40F-54E3E74B6379}"/>
            </c:ext>
          </c:extLst>
        </c:ser>
        <c:ser>
          <c:idx val="1"/>
          <c:order val="1"/>
          <c:tx>
            <c:strRef>
              <c:f>'Figure 1.6'!$B$32</c:f>
              <c:strCache>
                <c:ptCount val="1"/>
                <c:pt idx="0">
                  <c:v>Caesarean</c:v>
                </c:pt>
              </c:strCache>
            </c:strRef>
          </c:tx>
          <c:spPr>
            <a:ln w="28575" cap="rnd">
              <a:solidFill>
                <a:schemeClr val="accent4"/>
              </a:solidFill>
              <a:round/>
            </a:ln>
            <a:effectLst/>
          </c:spPr>
          <c:marker>
            <c:symbol val="none"/>
          </c:marker>
          <c:cat>
            <c:numRef>
              <c:f>'Figure 1.6'!$C$30:$AM$30</c:f>
              <c:numCache>
                <c:formatCode>General</c:formatCode>
                <c:ptCount val="37"/>
                <c:pt idx="0">
                  <c:v>1985</c:v>
                </c:pt>
                <c:pt idx="5">
                  <c:v>1990</c:v>
                </c:pt>
                <c:pt idx="10">
                  <c:v>1995</c:v>
                </c:pt>
                <c:pt idx="15">
                  <c:v>2000</c:v>
                </c:pt>
                <c:pt idx="20">
                  <c:v>2005</c:v>
                </c:pt>
                <c:pt idx="25">
                  <c:v>2010</c:v>
                </c:pt>
                <c:pt idx="30">
                  <c:v>2015</c:v>
                </c:pt>
                <c:pt idx="35">
                  <c:v>2020</c:v>
                </c:pt>
                <c:pt idx="36">
                  <c:v>2021</c:v>
                </c:pt>
              </c:numCache>
            </c:numRef>
          </c:cat>
          <c:val>
            <c:numRef>
              <c:f>'Figure 1.6'!$C$32:$AM$32</c:f>
              <c:numCache>
                <c:formatCode>#,##0.0</c:formatCode>
                <c:ptCount val="37"/>
                <c:pt idx="0">
                  <c:v>15.3</c:v>
                </c:pt>
                <c:pt idx="5">
                  <c:v>16.7</c:v>
                </c:pt>
                <c:pt idx="10">
                  <c:v>19.100000000000001</c:v>
                </c:pt>
                <c:pt idx="15">
                  <c:v>23.4</c:v>
                </c:pt>
                <c:pt idx="20">
                  <c:v>30.4</c:v>
                </c:pt>
                <c:pt idx="25">
                  <c:v>31.6</c:v>
                </c:pt>
                <c:pt idx="30">
                  <c:v>33.42550673937648</c:v>
                </c:pt>
                <c:pt idx="35">
                  <c:v>38.4</c:v>
                </c:pt>
                <c:pt idx="36" formatCode="General">
                  <c:v>39.200000000000003</c:v>
                </c:pt>
              </c:numCache>
            </c:numRef>
          </c:val>
          <c:smooth val="0"/>
          <c:extLst>
            <c:ext xmlns:c16="http://schemas.microsoft.com/office/drawing/2014/chart" uri="{C3380CC4-5D6E-409C-BE32-E72D297353CC}">
              <c16:uniqueId val="{00000001-4B71-48B4-B40F-54E3E74B6379}"/>
            </c:ext>
          </c:extLst>
        </c:ser>
        <c:ser>
          <c:idx val="2"/>
          <c:order val="2"/>
          <c:tx>
            <c:strRef>
              <c:f>'Figure 1.6'!$B$33</c:f>
              <c:strCache>
                <c:ptCount val="1"/>
                <c:pt idx="0">
                  <c:v>Forceps</c:v>
                </c:pt>
              </c:strCache>
            </c:strRef>
          </c:tx>
          <c:spPr>
            <a:ln w="28575" cap="rnd">
              <a:solidFill>
                <a:schemeClr val="accent6"/>
              </a:solidFill>
              <a:round/>
            </a:ln>
            <a:effectLst/>
          </c:spPr>
          <c:marker>
            <c:symbol val="none"/>
          </c:marker>
          <c:cat>
            <c:numRef>
              <c:f>'Figure 1.6'!$C$30:$AM$30</c:f>
              <c:numCache>
                <c:formatCode>General</c:formatCode>
                <c:ptCount val="37"/>
                <c:pt idx="0">
                  <c:v>1985</c:v>
                </c:pt>
                <c:pt idx="5">
                  <c:v>1990</c:v>
                </c:pt>
                <c:pt idx="10">
                  <c:v>1995</c:v>
                </c:pt>
                <c:pt idx="15">
                  <c:v>2000</c:v>
                </c:pt>
                <c:pt idx="20">
                  <c:v>2005</c:v>
                </c:pt>
                <c:pt idx="25">
                  <c:v>2010</c:v>
                </c:pt>
                <c:pt idx="30">
                  <c:v>2015</c:v>
                </c:pt>
                <c:pt idx="35">
                  <c:v>2020</c:v>
                </c:pt>
                <c:pt idx="36">
                  <c:v>2021</c:v>
                </c:pt>
              </c:numCache>
            </c:numRef>
          </c:cat>
          <c:val>
            <c:numRef>
              <c:f>'Figure 1.6'!$C$33:$AM$33</c:f>
              <c:numCache>
                <c:formatCode>#,##0.0</c:formatCode>
                <c:ptCount val="37"/>
                <c:pt idx="0">
                  <c:v>15.8</c:v>
                </c:pt>
                <c:pt idx="5">
                  <c:v>12.3</c:v>
                </c:pt>
                <c:pt idx="10">
                  <c:v>10.9</c:v>
                </c:pt>
                <c:pt idx="15">
                  <c:v>6.9</c:v>
                </c:pt>
                <c:pt idx="20">
                  <c:v>6</c:v>
                </c:pt>
                <c:pt idx="25">
                  <c:v>5.7</c:v>
                </c:pt>
                <c:pt idx="30">
                  <c:v>7.8866138491614359</c:v>
                </c:pt>
                <c:pt idx="35">
                  <c:v>8.1999999999999993</c:v>
                </c:pt>
                <c:pt idx="36" formatCode="General">
                  <c:v>7.6</c:v>
                </c:pt>
              </c:numCache>
            </c:numRef>
          </c:val>
          <c:smooth val="0"/>
          <c:extLst>
            <c:ext xmlns:c16="http://schemas.microsoft.com/office/drawing/2014/chart" uri="{C3380CC4-5D6E-409C-BE32-E72D297353CC}">
              <c16:uniqueId val="{00000002-4B71-48B4-B40F-54E3E74B6379}"/>
            </c:ext>
          </c:extLst>
        </c:ser>
        <c:ser>
          <c:idx val="3"/>
          <c:order val="3"/>
          <c:tx>
            <c:strRef>
              <c:f>'Figure 1.6'!$B$34</c:f>
              <c:strCache>
                <c:ptCount val="1"/>
                <c:pt idx="0">
                  <c:v>Vacuum</c:v>
                </c:pt>
              </c:strCache>
            </c:strRef>
          </c:tx>
          <c:spPr>
            <a:ln w="28575" cap="rnd">
              <a:solidFill>
                <a:schemeClr val="accent2">
                  <a:lumMod val="60000"/>
                </a:schemeClr>
              </a:solidFill>
              <a:round/>
            </a:ln>
            <a:effectLst/>
          </c:spPr>
          <c:marker>
            <c:symbol val="none"/>
          </c:marker>
          <c:cat>
            <c:numRef>
              <c:f>'Figure 1.6'!$C$30:$AM$30</c:f>
              <c:numCache>
                <c:formatCode>General</c:formatCode>
                <c:ptCount val="37"/>
                <c:pt idx="0">
                  <c:v>1985</c:v>
                </c:pt>
                <c:pt idx="5">
                  <c:v>1990</c:v>
                </c:pt>
                <c:pt idx="10">
                  <c:v>1995</c:v>
                </c:pt>
                <c:pt idx="15">
                  <c:v>2000</c:v>
                </c:pt>
                <c:pt idx="20">
                  <c:v>2005</c:v>
                </c:pt>
                <c:pt idx="25">
                  <c:v>2010</c:v>
                </c:pt>
                <c:pt idx="30">
                  <c:v>2015</c:v>
                </c:pt>
                <c:pt idx="35">
                  <c:v>2020</c:v>
                </c:pt>
                <c:pt idx="36">
                  <c:v>2021</c:v>
                </c:pt>
              </c:numCache>
            </c:numRef>
          </c:cat>
          <c:val>
            <c:numRef>
              <c:f>'Figure 1.6'!$C$34:$AM$34</c:f>
              <c:numCache>
                <c:formatCode>#,##0.0</c:formatCode>
                <c:ptCount val="37"/>
                <c:pt idx="0">
                  <c:v>0.5</c:v>
                </c:pt>
                <c:pt idx="5">
                  <c:v>1.1000000000000001</c:v>
                </c:pt>
                <c:pt idx="10">
                  <c:v>1.5</c:v>
                </c:pt>
                <c:pt idx="15">
                  <c:v>5.9</c:v>
                </c:pt>
                <c:pt idx="20">
                  <c:v>7.1</c:v>
                </c:pt>
                <c:pt idx="25">
                  <c:v>8.3000000000000007</c:v>
                </c:pt>
                <c:pt idx="30">
                  <c:v>7.1625167198271429</c:v>
                </c:pt>
                <c:pt idx="35">
                  <c:v>7.8</c:v>
                </c:pt>
                <c:pt idx="36" formatCode="General">
                  <c:v>7.5</c:v>
                </c:pt>
              </c:numCache>
            </c:numRef>
          </c:val>
          <c:smooth val="0"/>
          <c:extLst>
            <c:ext xmlns:c16="http://schemas.microsoft.com/office/drawing/2014/chart" uri="{C3380CC4-5D6E-409C-BE32-E72D297353CC}">
              <c16:uniqueId val="{00000003-4B71-48B4-B40F-54E3E74B6379}"/>
            </c:ext>
          </c:extLst>
        </c:ser>
        <c:ser>
          <c:idx val="4"/>
          <c:order val="4"/>
          <c:tx>
            <c:strRef>
              <c:f>'Figure 1.6'!$B$35</c:f>
              <c:strCache>
                <c:ptCount val="1"/>
                <c:pt idx="0">
                  <c:v>Vaginal breech*</c:v>
                </c:pt>
              </c:strCache>
            </c:strRef>
          </c:tx>
          <c:spPr>
            <a:ln w="28575" cap="rnd">
              <a:solidFill>
                <a:schemeClr val="accent4">
                  <a:lumMod val="60000"/>
                </a:schemeClr>
              </a:solidFill>
              <a:round/>
            </a:ln>
            <a:effectLst/>
          </c:spPr>
          <c:marker>
            <c:symbol val="none"/>
          </c:marker>
          <c:cat>
            <c:numRef>
              <c:f>'Figure 1.6'!$C$30:$AM$30</c:f>
              <c:numCache>
                <c:formatCode>General</c:formatCode>
                <c:ptCount val="37"/>
                <c:pt idx="0">
                  <c:v>1985</c:v>
                </c:pt>
                <c:pt idx="5">
                  <c:v>1990</c:v>
                </c:pt>
                <c:pt idx="10">
                  <c:v>1995</c:v>
                </c:pt>
                <c:pt idx="15">
                  <c:v>2000</c:v>
                </c:pt>
                <c:pt idx="20">
                  <c:v>2005</c:v>
                </c:pt>
                <c:pt idx="25">
                  <c:v>2010</c:v>
                </c:pt>
                <c:pt idx="30">
                  <c:v>2015</c:v>
                </c:pt>
                <c:pt idx="35">
                  <c:v>2020</c:v>
                </c:pt>
                <c:pt idx="36">
                  <c:v>2021</c:v>
                </c:pt>
              </c:numCache>
            </c:numRef>
          </c:cat>
          <c:val>
            <c:numRef>
              <c:f>'Figure 1.6'!$C$35:$AM$35</c:f>
              <c:numCache>
                <c:formatCode>#,##0.0</c:formatCode>
                <c:ptCount val="37"/>
                <c:pt idx="0">
                  <c:v>1.4</c:v>
                </c:pt>
                <c:pt idx="5">
                  <c:v>1.3</c:v>
                </c:pt>
                <c:pt idx="10">
                  <c:v>1</c:v>
                </c:pt>
                <c:pt idx="15">
                  <c:v>0.6</c:v>
                </c:pt>
                <c:pt idx="20">
                  <c:v>0.3</c:v>
                </c:pt>
                <c:pt idx="25">
                  <c:v>0</c:v>
                </c:pt>
                <c:pt idx="30">
                  <c:v>0</c:v>
                </c:pt>
                <c:pt idx="35">
                  <c:v>0</c:v>
                </c:pt>
                <c:pt idx="36" formatCode="General">
                  <c:v>0</c:v>
                </c:pt>
              </c:numCache>
            </c:numRef>
          </c:val>
          <c:smooth val="0"/>
          <c:extLst>
            <c:ext xmlns:c16="http://schemas.microsoft.com/office/drawing/2014/chart" uri="{C3380CC4-5D6E-409C-BE32-E72D297353CC}">
              <c16:uniqueId val="{00000004-4B71-48B4-B40F-54E3E74B6379}"/>
            </c:ext>
          </c:extLst>
        </c:ser>
        <c:dLbls>
          <c:showLegendKey val="0"/>
          <c:showVal val="0"/>
          <c:showCatName val="0"/>
          <c:showSerName val="0"/>
          <c:showPercent val="0"/>
          <c:showBubbleSize val="0"/>
        </c:dLbls>
        <c:smooth val="0"/>
        <c:axId val="784832536"/>
        <c:axId val="784839096"/>
      </c:lineChart>
      <c:catAx>
        <c:axId val="784832536"/>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b="1">
                    <a:solidFill>
                      <a:sysClr val="windowText" lastClr="000000"/>
                    </a:solidFill>
                  </a:rPr>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84839096"/>
        <c:crosses val="autoZero"/>
        <c:auto val="1"/>
        <c:lblAlgn val="ctr"/>
        <c:lblOffset val="100"/>
        <c:noMultiLvlLbl val="0"/>
      </c:catAx>
      <c:valAx>
        <c:axId val="7848390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b="1">
                    <a:solidFill>
                      <a:sysClr val="windowText" lastClr="000000"/>
                    </a:solidFill>
                  </a:rPr>
                  <a:t>Proportion of births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84832536"/>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span"/>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'Figure 1.7'!$C$31</c:f>
              <c:strCache>
                <c:ptCount val="1"/>
                <c:pt idx="0">
                  <c:v>Unassisted vaginal</c:v>
                </c:pt>
              </c:strCache>
            </c:strRef>
          </c:tx>
          <c:spPr>
            <a:solidFill>
              <a:schemeClr val="accent2"/>
            </a:solidFill>
            <a:ln>
              <a:noFill/>
            </a:ln>
            <a:effectLst/>
          </c:spPr>
          <c:invertIfNegative val="0"/>
          <c:cat>
            <c:strRef>
              <c:f>'Figure 1.7'!$B$32:$B$33</c:f>
              <c:strCache>
                <c:ptCount val="2"/>
                <c:pt idx="0">
                  <c:v>Public</c:v>
                </c:pt>
                <c:pt idx="1">
                  <c:v>Private</c:v>
                </c:pt>
              </c:strCache>
            </c:strRef>
          </c:cat>
          <c:val>
            <c:numRef>
              <c:f>'Figure 1.7'!$C$32:$C$33</c:f>
              <c:numCache>
                <c:formatCode>0.0</c:formatCode>
                <c:ptCount val="2"/>
                <c:pt idx="0">
                  <c:v>50</c:v>
                </c:pt>
                <c:pt idx="1">
                  <c:v>32.9</c:v>
                </c:pt>
              </c:numCache>
            </c:numRef>
          </c:val>
          <c:extLst>
            <c:ext xmlns:c16="http://schemas.microsoft.com/office/drawing/2014/chart" uri="{C3380CC4-5D6E-409C-BE32-E72D297353CC}">
              <c16:uniqueId val="{00000000-5AEF-494D-81E1-264F91FE3773}"/>
            </c:ext>
          </c:extLst>
        </c:ser>
        <c:ser>
          <c:idx val="1"/>
          <c:order val="1"/>
          <c:tx>
            <c:strRef>
              <c:f>'Figure 1.7'!$D$31</c:f>
              <c:strCache>
                <c:ptCount val="1"/>
                <c:pt idx="0">
                  <c:v>Vacuum</c:v>
                </c:pt>
              </c:strCache>
            </c:strRef>
          </c:tx>
          <c:spPr>
            <a:solidFill>
              <a:schemeClr val="accent4"/>
            </a:solidFill>
            <a:ln>
              <a:noFill/>
            </a:ln>
            <a:effectLst/>
          </c:spPr>
          <c:invertIfNegative val="0"/>
          <c:cat>
            <c:strRef>
              <c:f>'Figure 1.7'!$B$32:$B$33</c:f>
              <c:strCache>
                <c:ptCount val="2"/>
                <c:pt idx="0">
                  <c:v>Public</c:v>
                </c:pt>
                <c:pt idx="1">
                  <c:v>Private</c:v>
                </c:pt>
              </c:strCache>
            </c:strRef>
          </c:cat>
          <c:val>
            <c:numRef>
              <c:f>'Figure 1.7'!$D$32:$D$33</c:f>
              <c:numCache>
                <c:formatCode>0.0</c:formatCode>
                <c:ptCount val="2"/>
                <c:pt idx="0">
                  <c:v>6.6</c:v>
                </c:pt>
                <c:pt idx="1">
                  <c:v>10.1</c:v>
                </c:pt>
              </c:numCache>
            </c:numRef>
          </c:val>
          <c:extLst>
            <c:ext xmlns:c16="http://schemas.microsoft.com/office/drawing/2014/chart" uri="{C3380CC4-5D6E-409C-BE32-E72D297353CC}">
              <c16:uniqueId val="{00000001-5AEF-494D-81E1-264F91FE3773}"/>
            </c:ext>
          </c:extLst>
        </c:ser>
        <c:ser>
          <c:idx val="2"/>
          <c:order val="2"/>
          <c:tx>
            <c:strRef>
              <c:f>'Figure 1.7'!$E$31</c:f>
              <c:strCache>
                <c:ptCount val="1"/>
                <c:pt idx="0">
                  <c:v>Forceps</c:v>
                </c:pt>
              </c:strCache>
            </c:strRef>
          </c:tx>
          <c:spPr>
            <a:solidFill>
              <a:schemeClr val="accent6"/>
            </a:solidFill>
            <a:ln>
              <a:noFill/>
            </a:ln>
            <a:effectLst/>
          </c:spPr>
          <c:invertIfNegative val="0"/>
          <c:cat>
            <c:strRef>
              <c:f>'Figure 1.7'!$B$32:$B$33</c:f>
              <c:strCache>
                <c:ptCount val="2"/>
                <c:pt idx="0">
                  <c:v>Public</c:v>
                </c:pt>
                <c:pt idx="1">
                  <c:v>Private</c:v>
                </c:pt>
              </c:strCache>
            </c:strRef>
          </c:cat>
          <c:val>
            <c:numRef>
              <c:f>'Figure 1.7'!$E$32:$E$33</c:f>
              <c:numCache>
                <c:formatCode>0.0</c:formatCode>
                <c:ptCount val="2"/>
                <c:pt idx="0">
                  <c:v>7.8</c:v>
                </c:pt>
                <c:pt idx="1">
                  <c:v>7.1</c:v>
                </c:pt>
              </c:numCache>
            </c:numRef>
          </c:val>
          <c:extLst>
            <c:ext xmlns:c16="http://schemas.microsoft.com/office/drawing/2014/chart" uri="{C3380CC4-5D6E-409C-BE32-E72D297353CC}">
              <c16:uniqueId val="{00000002-5AEF-494D-81E1-264F91FE3773}"/>
            </c:ext>
          </c:extLst>
        </c:ser>
        <c:ser>
          <c:idx val="3"/>
          <c:order val="3"/>
          <c:tx>
            <c:strRef>
              <c:f>'Figure 1.7'!$F$31</c:f>
              <c:strCache>
                <c:ptCount val="1"/>
                <c:pt idx="0">
                  <c:v>Caesarean</c:v>
                </c:pt>
              </c:strCache>
            </c:strRef>
          </c:tx>
          <c:spPr>
            <a:solidFill>
              <a:schemeClr val="accent2">
                <a:lumMod val="60000"/>
              </a:schemeClr>
            </a:solidFill>
            <a:ln>
              <a:noFill/>
            </a:ln>
            <a:effectLst/>
          </c:spPr>
          <c:invertIfNegative val="0"/>
          <c:cat>
            <c:strRef>
              <c:f>'Figure 1.7'!$B$32:$B$33</c:f>
              <c:strCache>
                <c:ptCount val="2"/>
                <c:pt idx="0">
                  <c:v>Public</c:v>
                </c:pt>
                <c:pt idx="1">
                  <c:v>Private</c:v>
                </c:pt>
              </c:strCache>
            </c:strRef>
          </c:cat>
          <c:val>
            <c:numRef>
              <c:f>'Figure 1.7'!$F$32:$F$33</c:f>
              <c:numCache>
                <c:formatCode>0.0</c:formatCode>
                <c:ptCount val="2"/>
                <c:pt idx="0">
                  <c:v>35.6</c:v>
                </c:pt>
                <c:pt idx="1">
                  <c:v>49.9</c:v>
                </c:pt>
              </c:numCache>
            </c:numRef>
          </c:val>
          <c:extLst>
            <c:ext xmlns:c16="http://schemas.microsoft.com/office/drawing/2014/chart" uri="{C3380CC4-5D6E-409C-BE32-E72D297353CC}">
              <c16:uniqueId val="{00000003-5AEF-494D-81E1-264F91FE3773}"/>
            </c:ext>
          </c:extLst>
        </c:ser>
        <c:dLbls>
          <c:showLegendKey val="0"/>
          <c:showVal val="0"/>
          <c:showCatName val="0"/>
          <c:showSerName val="0"/>
          <c:showPercent val="0"/>
          <c:showBubbleSize val="0"/>
        </c:dLbls>
        <c:gapWidth val="150"/>
        <c:overlap val="100"/>
        <c:axId val="731786680"/>
        <c:axId val="731785368"/>
      </c:barChart>
      <c:catAx>
        <c:axId val="731786680"/>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b="1"/>
                  <a:t>Admission status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1785368"/>
        <c:crosses val="autoZero"/>
        <c:auto val="1"/>
        <c:lblAlgn val="ctr"/>
        <c:lblOffset val="100"/>
        <c:noMultiLvlLbl val="0"/>
      </c:catAx>
      <c:valAx>
        <c:axId val="731785368"/>
        <c:scaling>
          <c:orientation val="minMax"/>
          <c:max val="1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b="1"/>
                  <a:t>Percentage of births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1786680"/>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0"/>
          <c:order val="0"/>
          <c:tx>
            <c:strRef>
              <c:f>'Table 1.27'!$D$9</c:f>
              <c:strCache>
                <c:ptCount val="1"/>
                <c:pt idx="0">
                  <c:v>Unassisted vaginal</c:v>
                </c:pt>
              </c:strCache>
            </c:strRef>
          </c:tx>
          <c:spPr>
            <a:solidFill>
              <a:schemeClr val="accent2"/>
            </a:solidFill>
            <a:ln>
              <a:noFill/>
            </a:ln>
            <a:effectLst/>
          </c:spPr>
          <c:invertIfNegative val="0"/>
          <c:cat>
            <c:strLit>
              <c:ptCount val="4"/>
              <c:pt idx="0">
                <c:v>Vertex</c:v>
              </c:pt>
              <c:pt idx="1">
                <c:v>Breech</c:v>
              </c:pt>
              <c:pt idx="2">
                <c:v>Other</c:v>
              </c:pt>
              <c:pt idx="3">
                <c:v>Not reported</c:v>
              </c:pt>
            </c:strLit>
          </c:cat>
          <c:val>
            <c:numRef>
              <c:f>('Table 1.27'!$D$11,'Table 1.27'!$D$13,'Table 1.27'!$D$15,'Table 1.27'!$D$17)</c:f>
              <c:numCache>
                <c:formatCode>#,##0.0</c:formatCode>
                <c:ptCount val="4"/>
                <c:pt idx="0">
                  <c:v>47.3</c:v>
                </c:pt>
                <c:pt idx="1">
                  <c:v>5.3</c:v>
                </c:pt>
                <c:pt idx="2">
                  <c:v>59.208400646203557</c:v>
                </c:pt>
                <c:pt idx="3">
                  <c:v>32.575757575757578</c:v>
                </c:pt>
              </c:numCache>
            </c:numRef>
          </c:val>
          <c:extLst>
            <c:ext xmlns:c16="http://schemas.microsoft.com/office/drawing/2014/chart" uri="{C3380CC4-5D6E-409C-BE32-E72D297353CC}">
              <c16:uniqueId val="{00000000-D614-4B05-A706-D6D830204632}"/>
            </c:ext>
          </c:extLst>
        </c:ser>
        <c:ser>
          <c:idx val="1"/>
          <c:order val="1"/>
          <c:tx>
            <c:strRef>
              <c:f>'Table 1.27'!$E$9</c:f>
              <c:strCache>
                <c:ptCount val="1"/>
                <c:pt idx="0">
                  <c:v>Vacuum</c:v>
                </c:pt>
              </c:strCache>
            </c:strRef>
          </c:tx>
          <c:spPr>
            <a:solidFill>
              <a:schemeClr val="accent4"/>
            </a:solidFill>
            <a:ln>
              <a:noFill/>
            </a:ln>
            <a:effectLst/>
          </c:spPr>
          <c:invertIfNegative val="0"/>
          <c:cat>
            <c:strLit>
              <c:ptCount val="4"/>
              <c:pt idx="0">
                <c:v>Vertex</c:v>
              </c:pt>
              <c:pt idx="1">
                <c:v>Breech</c:v>
              </c:pt>
              <c:pt idx="2">
                <c:v>Other</c:v>
              </c:pt>
              <c:pt idx="3">
                <c:v>Not reported</c:v>
              </c:pt>
            </c:strLit>
          </c:cat>
          <c:val>
            <c:numRef>
              <c:f>('Table 1.27'!$E$11,'Table 1.27'!$E$13,'Table 1.27'!$E$15,'Table 1.27'!$E$17)</c:f>
              <c:numCache>
                <c:formatCode>#,##0.0</c:formatCode>
                <c:ptCount val="4"/>
                <c:pt idx="0">
                  <c:v>7.8</c:v>
                </c:pt>
                <c:pt idx="1">
                  <c:v>0.1</c:v>
                </c:pt>
                <c:pt idx="2">
                  <c:v>6.5428109854604202</c:v>
                </c:pt>
                <c:pt idx="3">
                  <c:v>0</c:v>
                </c:pt>
              </c:numCache>
            </c:numRef>
          </c:val>
          <c:extLst>
            <c:ext xmlns:c16="http://schemas.microsoft.com/office/drawing/2014/chart" uri="{C3380CC4-5D6E-409C-BE32-E72D297353CC}">
              <c16:uniqueId val="{00000001-D614-4B05-A706-D6D830204632}"/>
            </c:ext>
          </c:extLst>
        </c:ser>
        <c:ser>
          <c:idx val="2"/>
          <c:order val="2"/>
          <c:tx>
            <c:strRef>
              <c:f>'Table 1.27'!$F$9</c:f>
              <c:strCache>
                <c:ptCount val="1"/>
                <c:pt idx="0">
                  <c:v>Forceps</c:v>
                </c:pt>
              </c:strCache>
            </c:strRef>
          </c:tx>
          <c:spPr>
            <a:solidFill>
              <a:schemeClr val="accent6"/>
            </a:solidFill>
            <a:ln>
              <a:noFill/>
            </a:ln>
            <a:effectLst/>
          </c:spPr>
          <c:invertIfNegative val="0"/>
          <c:cat>
            <c:strLit>
              <c:ptCount val="4"/>
              <c:pt idx="0">
                <c:v>Vertex</c:v>
              </c:pt>
              <c:pt idx="1">
                <c:v>Breech</c:v>
              </c:pt>
              <c:pt idx="2">
                <c:v>Other</c:v>
              </c:pt>
              <c:pt idx="3">
                <c:v>Not reported</c:v>
              </c:pt>
            </c:strLit>
          </c:cat>
          <c:val>
            <c:numRef>
              <c:f>('Table 1.27'!$F$11,'Table 1.27'!$F$13,'Table 1.27'!$F$15,'Table 1.27'!$F$17)</c:f>
              <c:numCache>
                <c:formatCode>#,##0.0</c:formatCode>
                <c:ptCount val="4"/>
                <c:pt idx="0">
                  <c:v>7.9</c:v>
                </c:pt>
                <c:pt idx="1">
                  <c:v>0.2</c:v>
                </c:pt>
                <c:pt idx="2">
                  <c:v>5.3311793214862684</c:v>
                </c:pt>
                <c:pt idx="3">
                  <c:v>4.5999999999999996</c:v>
                </c:pt>
              </c:numCache>
            </c:numRef>
          </c:val>
          <c:extLst>
            <c:ext xmlns:c16="http://schemas.microsoft.com/office/drawing/2014/chart" uri="{C3380CC4-5D6E-409C-BE32-E72D297353CC}">
              <c16:uniqueId val="{00000002-D614-4B05-A706-D6D830204632}"/>
            </c:ext>
          </c:extLst>
        </c:ser>
        <c:ser>
          <c:idx val="3"/>
          <c:order val="3"/>
          <c:tx>
            <c:strRef>
              <c:f>'Table 1.27'!$G$9</c:f>
              <c:strCache>
                <c:ptCount val="1"/>
                <c:pt idx="0">
                  <c:v>Caesarean</c:v>
                </c:pt>
              </c:strCache>
            </c:strRef>
          </c:tx>
          <c:spPr>
            <a:solidFill>
              <a:schemeClr val="accent2">
                <a:lumMod val="60000"/>
              </a:schemeClr>
            </a:solidFill>
            <a:ln>
              <a:noFill/>
            </a:ln>
            <a:effectLst/>
          </c:spPr>
          <c:invertIfNegative val="0"/>
          <c:cat>
            <c:strLit>
              <c:ptCount val="4"/>
              <c:pt idx="0">
                <c:v>Vertex</c:v>
              </c:pt>
              <c:pt idx="1">
                <c:v>Breech</c:v>
              </c:pt>
              <c:pt idx="2">
                <c:v>Other</c:v>
              </c:pt>
              <c:pt idx="3">
                <c:v>Not reported</c:v>
              </c:pt>
            </c:strLit>
          </c:cat>
          <c:val>
            <c:numRef>
              <c:f>('Table 1.27'!$G$11,'Table 1.27'!$G$13,'Table 1.27'!$G$15,'Table 1.27'!$G$17)</c:f>
              <c:numCache>
                <c:formatCode>#,##0.0</c:formatCode>
                <c:ptCount val="4"/>
                <c:pt idx="0">
                  <c:v>36.9</c:v>
                </c:pt>
                <c:pt idx="1">
                  <c:v>94.4</c:v>
                </c:pt>
                <c:pt idx="2">
                  <c:v>28.836833602584814</c:v>
                </c:pt>
                <c:pt idx="3">
                  <c:v>62.878787878787875</c:v>
                </c:pt>
              </c:numCache>
            </c:numRef>
          </c:val>
          <c:extLst>
            <c:ext xmlns:c16="http://schemas.microsoft.com/office/drawing/2014/chart" uri="{C3380CC4-5D6E-409C-BE32-E72D297353CC}">
              <c16:uniqueId val="{00000003-D614-4B05-A706-D6D830204632}"/>
            </c:ext>
          </c:extLst>
        </c:ser>
        <c:dLbls>
          <c:showLegendKey val="0"/>
          <c:showVal val="0"/>
          <c:showCatName val="0"/>
          <c:showSerName val="0"/>
          <c:showPercent val="0"/>
          <c:showBubbleSize val="0"/>
        </c:dLbls>
        <c:gapWidth val="150"/>
        <c:overlap val="100"/>
        <c:axId val="784804984"/>
        <c:axId val="784798424"/>
      </c:barChart>
      <c:catAx>
        <c:axId val="784804984"/>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Type of presentation</a:t>
                </a:r>
              </a:p>
              <a:p>
                <a:pPr>
                  <a:defRPr/>
                </a:pPr>
                <a:endParaRPr lang="en-AU"/>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84798424"/>
        <c:crosses val="autoZero"/>
        <c:auto val="1"/>
        <c:lblAlgn val="ctr"/>
        <c:lblOffset val="100"/>
        <c:noMultiLvlLbl val="0"/>
      </c:catAx>
      <c:valAx>
        <c:axId val="78479842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Proportion of births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84804984"/>
        <c:crosses val="autoZero"/>
        <c:crossBetween val="between"/>
        <c:majorUnit val="0.2"/>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1"/>
          <c:order val="0"/>
          <c:tx>
            <c:strRef>
              <c:f>'Figure 1.8'!$N$40</c:f>
              <c:strCache>
                <c:ptCount val="1"/>
                <c:pt idx="0">
                  <c:v>&lt;37 weeks</c:v>
                </c:pt>
              </c:strCache>
            </c:strRef>
          </c:tx>
          <c:spPr>
            <a:ln w="19050" cap="rnd" cmpd="sng" algn="ctr">
              <a:solidFill>
                <a:schemeClr val="accent4"/>
              </a:solidFill>
              <a:prstDash val="solid"/>
              <a:round/>
            </a:ln>
            <a:effectLst/>
          </c:spPr>
          <c:marker>
            <c:spPr>
              <a:solidFill>
                <a:schemeClr val="accent4"/>
              </a:solidFill>
              <a:ln w="6350" cap="flat" cmpd="sng" algn="ctr">
                <a:solidFill>
                  <a:schemeClr val="accent4"/>
                </a:solidFill>
                <a:prstDash val="solid"/>
                <a:round/>
              </a:ln>
              <a:effectLst/>
            </c:spPr>
          </c:marker>
          <c:cat>
            <c:numRef>
              <c:f>'Figure 1.8'!$O$39:$AZ$39</c:f>
              <c:numCache>
                <c:formatCode>General</c:formatCode>
                <c:ptCount val="38"/>
                <c:pt idx="0">
                  <c:v>1985</c:v>
                </c:pt>
                <c:pt idx="5">
                  <c:v>1990</c:v>
                </c:pt>
                <c:pt idx="10">
                  <c:v>1995</c:v>
                </c:pt>
                <c:pt idx="15">
                  <c:v>2000</c:v>
                </c:pt>
                <c:pt idx="20">
                  <c:v>2005</c:v>
                </c:pt>
                <c:pt idx="26">
                  <c:v>2010</c:v>
                </c:pt>
                <c:pt idx="31">
                  <c:v>2015</c:v>
                </c:pt>
                <c:pt idx="36">
                  <c:v>2020</c:v>
                </c:pt>
                <c:pt idx="37">
                  <c:v>2021</c:v>
                </c:pt>
              </c:numCache>
            </c:numRef>
          </c:cat>
          <c:val>
            <c:numRef>
              <c:f>'Figure 1.8'!$O$40:$AZ$40</c:f>
              <c:numCache>
                <c:formatCode>General</c:formatCode>
                <c:ptCount val="38"/>
                <c:pt idx="0">
                  <c:v>6</c:v>
                </c:pt>
                <c:pt idx="5">
                  <c:v>6.7</c:v>
                </c:pt>
                <c:pt idx="10">
                  <c:v>7.1</c:v>
                </c:pt>
                <c:pt idx="15">
                  <c:v>7.6</c:v>
                </c:pt>
                <c:pt idx="20">
                  <c:v>7.7</c:v>
                </c:pt>
                <c:pt idx="26">
                  <c:v>8</c:v>
                </c:pt>
                <c:pt idx="31">
                  <c:v>8.4</c:v>
                </c:pt>
                <c:pt idx="36">
                  <c:v>7.8999999999999995</c:v>
                </c:pt>
                <c:pt idx="37">
                  <c:v>7.7</c:v>
                </c:pt>
              </c:numCache>
            </c:numRef>
          </c:val>
          <c:smooth val="0"/>
          <c:extLst xmlns:c15="http://schemas.microsoft.com/office/drawing/2012/chart">
            <c:ext xmlns:c16="http://schemas.microsoft.com/office/drawing/2014/chart" uri="{C3380CC4-5D6E-409C-BE32-E72D297353CC}">
              <c16:uniqueId val="{00000003-AA8D-4013-9C7E-7351D050DBE6}"/>
            </c:ext>
          </c:extLst>
        </c:ser>
        <c:ser>
          <c:idx val="2"/>
          <c:order val="1"/>
          <c:tx>
            <c:strRef>
              <c:f>'Figure 1.8'!$N$41</c:f>
              <c:strCache>
                <c:ptCount val="1"/>
                <c:pt idx="0">
                  <c:v>≥42 weeks</c:v>
                </c:pt>
              </c:strCache>
            </c:strRef>
          </c:tx>
          <c:spPr>
            <a:ln w="19050" cap="rnd" cmpd="sng" algn="ctr">
              <a:solidFill>
                <a:schemeClr val="accent6"/>
              </a:solidFill>
              <a:prstDash val="solid"/>
              <a:round/>
            </a:ln>
            <a:effectLst/>
          </c:spPr>
          <c:marker>
            <c:spPr>
              <a:solidFill>
                <a:schemeClr val="accent6"/>
              </a:solidFill>
              <a:ln w="6350" cap="flat" cmpd="sng" algn="ctr">
                <a:solidFill>
                  <a:schemeClr val="accent6"/>
                </a:solidFill>
                <a:prstDash val="solid"/>
                <a:round/>
              </a:ln>
              <a:effectLst/>
            </c:spPr>
          </c:marker>
          <c:cat>
            <c:numRef>
              <c:f>'Figure 1.8'!$O$39:$AZ$39</c:f>
              <c:numCache>
                <c:formatCode>General</c:formatCode>
                <c:ptCount val="38"/>
                <c:pt idx="0">
                  <c:v>1985</c:v>
                </c:pt>
                <c:pt idx="5">
                  <c:v>1990</c:v>
                </c:pt>
                <c:pt idx="10">
                  <c:v>1995</c:v>
                </c:pt>
                <c:pt idx="15">
                  <c:v>2000</c:v>
                </c:pt>
                <c:pt idx="20">
                  <c:v>2005</c:v>
                </c:pt>
                <c:pt idx="26">
                  <c:v>2010</c:v>
                </c:pt>
                <c:pt idx="31">
                  <c:v>2015</c:v>
                </c:pt>
                <c:pt idx="36">
                  <c:v>2020</c:v>
                </c:pt>
                <c:pt idx="37">
                  <c:v>2021</c:v>
                </c:pt>
              </c:numCache>
            </c:numRef>
          </c:cat>
          <c:val>
            <c:numRef>
              <c:f>'Figure 1.8'!$O$41:$AZ$41</c:f>
              <c:numCache>
                <c:formatCode>General</c:formatCode>
                <c:ptCount val="38"/>
                <c:pt idx="0">
                  <c:v>3.8</c:v>
                </c:pt>
                <c:pt idx="5">
                  <c:v>4.5</c:v>
                </c:pt>
                <c:pt idx="10">
                  <c:v>2.9</c:v>
                </c:pt>
                <c:pt idx="15">
                  <c:v>1.3</c:v>
                </c:pt>
                <c:pt idx="20">
                  <c:v>1.3</c:v>
                </c:pt>
                <c:pt idx="26">
                  <c:v>1.2</c:v>
                </c:pt>
                <c:pt idx="31">
                  <c:v>0.5</c:v>
                </c:pt>
                <c:pt idx="36">
                  <c:v>0.3</c:v>
                </c:pt>
                <c:pt idx="37">
                  <c:v>0.4</c:v>
                </c:pt>
              </c:numCache>
            </c:numRef>
          </c:val>
          <c:smooth val="0"/>
          <c:extLst>
            <c:ext xmlns:c16="http://schemas.microsoft.com/office/drawing/2014/chart" uri="{C3380CC4-5D6E-409C-BE32-E72D297353CC}">
              <c16:uniqueId val="{00000076-34EA-4F7A-ACF1-12CBCAA2D209}"/>
            </c:ext>
          </c:extLst>
        </c:ser>
        <c:dLbls>
          <c:showLegendKey val="0"/>
          <c:showVal val="0"/>
          <c:showCatName val="0"/>
          <c:showSerName val="0"/>
          <c:showPercent val="0"/>
          <c:showBubbleSize val="0"/>
        </c:dLbls>
        <c:marker val="1"/>
        <c:smooth val="0"/>
        <c:axId val="133967232"/>
        <c:axId val="135296128"/>
        <c:extLst/>
      </c:lineChart>
      <c:catAx>
        <c:axId val="133967232"/>
        <c:scaling>
          <c:orientation val="minMax"/>
        </c:scaling>
        <c:delete val="0"/>
        <c:axPos val="b"/>
        <c:title>
          <c:tx>
            <c:rich>
              <a:bodyPr rot="0" spcFirstLastPara="1" vertOverflow="ellipsis" vert="horz" wrap="square" anchor="ctr" anchorCtr="1"/>
              <a:lstStyle/>
              <a:p>
                <a:pPr>
                  <a:defRPr sz="1000" b="1" i="0" u="none" strike="noStrike" kern="1200" baseline="0">
                    <a:solidFill>
                      <a:schemeClr val="tx1"/>
                    </a:solidFill>
                    <a:latin typeface="+mn-lt"/>
                    <a:ea typeface="+mn-ea"/>
                    <a:cs typeface="+mn-cs"/>
                  </a:defRPr>
                </a:pPr>
                <a:r>
                  <a:rPr lang="en-AU" b="1"/>
                  <a:t>Year</a:t>
                </a:r>
              </a:p>
            </c:rich>
          </c:tx>
          <c:overlay val="0"/>
          <c:spPr>
            <a:noFill/>
            <a:ln>
              <a:noFill/>
            </a:ln>
            <a:effectLst/>
          </c:spPr>
          <c:txPr>
            <a:bodyPr rot="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n-US"/>
            </a:p>
          </c:txPr>
        </c:title>
        <c:numFmt formatCode="General" sourceLinked="1"/>
        <c:majorTickMark val="out"/>
        <c:minorTickMark val="out"/>
        <c:tickLblPos val="nextTo"/>
        <c:spPr>
          <a:noFill/>
          <a:ln w="6350" cap="flat" cmpd="sng" algn="ctr">
            <a:solidFill>
              <a:schemeClr val="tx1">
                <a:tint val="75000"/>
              </a:schemeClr>
            </a:solidFill>
            <a:prstDash val="solid"/>
            <a:round/>
          </a:ln>
          <a:effectLst/>
        </c:spPr>
        <c:txPr>
          <a:bodyPr rot="-5400000" spcFirstLastPara="1" vertOverflow="ellipsis" wrap="square" anchor="ctr" anchorCtr="1"/>
          <a:lstStyle/>
          <a:p>
            <a:pPr>
              <a:defRPr sz="1000" b="0" i="0" u="none" strike="noStrike" kern="1200" baseline="0">
                <a:solidFill>
                  <a:schemeClr val="tx1"/>
                </a:solidFill>
                <a:latin typeface="+mn-lt"/>
                <a:ea typeface="+mn-ea"/>
                <a:cs typeface="+mn-cs"/>
              </a:defRPr>
            </a:pPr>
            <a:endParaRPr lang="en-US"/>
          </a:p>
        </c:txPr>
        <c:crossAx val="135296128"/>
        <c:crosses val="autoZero"/>
        <c:auto val="1"/>
        <c:lblAlgn val="ctr"/>
        <c:lblOffset val="100"/>
        <c:tickLblSkip val="1"/>
        <c:tickMarkSkip val="2"/>
        <c:noMultiLvlLbl val="1"/>
      </c:catAx>
      <c:valAx>
        <c:axId val="135296128"/>
        <c:scaling>
          <c:orientation val="minMax"/>
          <c:max val="10"/>
        </c:scaling>
        <c:delete val="0"/>
        <c:axPos val="l"/>
        <c:majorGridlines>
          <c:spPr>
            <a:ln w="6350" cap="flat" cmpd="sng" algn="ctr">
              <a:solidFill>
                <a:schemeClr val="tx1">
                  <a:tint val="75000"/>
                </a:schemeClr>
              </a:solidFill>
              <a:prstDash val="solid"/>
              <a:round/>
            </a:ln>
            <a:effectLst/>
          </c:spPr>
        </c:majorGridlines>
        <c:title>
          <c:tx>
            <c:rich>
              <a:bodyPr rot="-5400000" spcFirstLastPara="1" vertOverflow="ellipsis" vert="horz" wrap="square" anchor="ctr" anchorCtr="1"/>
              <a:lstStyle/>
              <a:p>
                <a:pPr>
                  <a:defRPr sz="1000" b="1" i="0" u="none" strike="noStrike" kern="1200" baseline="0">
                    <a:solidFill>
                      <a:schemeClr val="tx1"/>
                    </a:solidFill>
                    <a:latin typeface="+mn-lt"/>
                    <a:ea typeface="+mn-ea"/>
                    <a:cs typeface="+mn-cs"/>
                  </a:defRPr>
                </a:pPr>
                <a:r>
                  <a:rPr lang="en-US"/>
                  <a:t>Percentage of births</a:t>
                </a:r>
              </a:p>
            </c:rich>
          </c:tx>
          <c:overlay val="0"/>
          <c:spPr>
            <a:noFill/>
            <a:ln>
              <a:noFill/>
            </a:ln>
            <a:effectLst/>
          </c:spPr>
          <c:txPr>
            <a:bodyPr rot="-540000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n-US"/>
            </a:p>
          </c:txPr>
        </c:title>
        <c:numFmt formatCode="0" sourceLinked="0"/>
        <c:majorTickMark val="out"/>
        <c:minorTickMark val="none"/>
        <c:tickLblPos val="nextTo"/>
        <c:spPr>
          <a:noFill/>
          <a:ln w="6350" cap="flat" cmpd="sng" algn="ctr">
            <a:solidFill>
              <a:schemeClr val="tx1">
                <a:tint val="7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crossAx val="133967232"/>
        <c:crosses val="autoZero"/>
        <c:crossBetween val="between"/>
        <c:majorUnit val="2"/>
      </c:valAx>
      <c:spPr>
        <a:solidFill>
          <a:schemeClr val="bg1"/>
        </a:solidFill>
        <a:ln>
          <a:noFill/>
        </a:ln>
        <a:effectLst/>
      </c:spPr>
    </c:plotArea>
    <c:legend>
      <c:legendPos val="r"/>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legend>
    <c:plotVisOnly val="1"/>
    <c:dispBlanksAs val="span"/>
    <c:showDLblsOverMax val="0"/>
  </c:chart>
  <c:spPr>
    <a:solidFill>
      <a:schemeClr val="bg1"/>
    </a:solidFill>
    <a:ln w="6350" cap="flat" cmpd="sng" algn="ctr">
      <a:noFill/>
      <a:prstDash val="solid"/>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2" Type="http://schemas.openxmlformats.org/officeDocument/2006/relationships/chart" Target="../charts/chart3.xml"/><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2" Type="http://schemas.openxmlformats.org/officeDocument/2006/relationships/chart" Target="../charts/chart5.xml"/><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1" Type="http://schemas.openxmlformats.org/officeDocument/2006/relationships/image" Target="../media/image1.png"/></Relationships>
</file>

<file path=xl/drawings/_rels/drawing39.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40.xml.rels><?xml version="1.0" encoding="UTF-8" standalone="yes"?>
<Relationships xmlns="http://schemas.openxmlformats.org/package/2006/relationships"><Relationship Id="rId1" Type="http://schemas.openxmlformats.org/officeDocument/2006/relationships/image" Target="../media/image1.png"/></Relationships>
</file>

<file path=xl/drawings/_rels/drawing41.xml.rels><?xml version="1.0" encoding="UTF-8" standalone="yes"?>
<Relationships xmlns="http://schemas.openxmlformats.org/package/2006/relationships"><Relationship Id="rId1" Type="http://schemas.openxmlformats.org/officeDocument/2006/relationships/image" Target="../media/image1.png"/></Relationships>
</file>

<file path=xl/drawings/_rels/drawing42.xml.rels><?xml version="1.0" encoding="UTF-8" standalone="yes"?>
<Relationships xmlns="http://schemas.openxmlformats.org/package/2006/relationships"><Relationship Id="rId2" Type="http://schemas.openxmlformats.org/officeDocument/2006/relationships/chart" Target="../charts/chart7.xml"/><Relationship Id="rId1" Type="http://schemas.openxmlformats.org/officeDocument/2006/relationships/image" Target="../media/image1.png"/></Relationships>
</file>

<file path=xl/drawings/_rels/drawing43.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image" Target="../media/image1.png"/></Relationships>
</file>

<file path=xl/drawings/_rels/drawing44.xml.rels><?xml version="1.0" encoding="UTF-8" standalone="yes"?>
<Relationships xmlns="http://schemas.openxmlformats.org/package/2006/relationships"><Relationship Id="rId1" Type="http://schemas.openxmlformats.org/officeDocument/2006/relationships/image" Target="../media/image1.png"/></Relationships>
</file>

<file path=xl/drawings/_rels/drawing45.xml.rels><?xml version="1.0" encoding="UTF-8" standalone="yes"?>
<Relationships xmlns="http://schemas.openxmlformats.org/package/2006/relationships"><Relationship Id="rId1" Type="http://schemas.openxmlformats.org/officeDocument/2006/relationships/image" Target="../media/image1.png"/></Relationships>
</file>

<file path=xl/drawings/_rels/drawing46.xml.rels><?xml version="1.0" encoding="UTF-8" standalone="yes"?>
<Relationships xmlns="http://schemas.openxmlformats.org/package/2006/relationships"><Relationship Id="rId1" Type="http://schemas.openxmlformats.org/officeDocument/2006/relationships/image" Target="../media/image1.png"/></Relationships>
</file>

<file path=xl/drawings/_rels/drawing47.xml.rels><?xml version="1.0" encoding="UTF-8" standalone="yes"?>
<Relationships xmlns="http://schemas.openxmlformats.org/package/2006/relationships"><Relationship Id="rId1" Type="http://schemas.openxmlformats.org/officeDocument/2006/relationships/image" Target="../media/image1.png"/></Relationships>
</file>

<file path=xl/drawings/_rels/drawing48.xml.rels><?xml version="1.0" encoding="UTF-8" standalone="yes"?>
<Relationships xmlns="http://schemas.openxmlformats.org/package/2006/relationships"><Relationship Id="rId1" Type="http://schemas.openxmlformats.org/officeDocument/2006/relationships/image" Target="../media/image1.png"/></Relationships>
</file>

<file path=xl/drawings/_rels/drawing49.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50.xml.rels><?xml version="1.0" encoding="UTF-8" standalone="yes"?>
<Relationships xmlns="http://schemas.openxmlformats.org/package/2006/relationships"><Relationship Id="rId1" Type="http://schemas.openxmlformats.org/officeDocument/2006/relationships/image" Target="../media/image1.png"/></Relationships>
</file>

<file path=xl/drawings/_rels/drawing51.xml.rels><?xml version="1.0" encoding="UTF-8" standalone="yes"?>
<Relationships xmlns="http://schemas.openxmlformats.org/package/2006/relationships"><Relationship Id="rId1" Type="http://schemas.openxmlformats.org/officeDocument/2006/relationships/image" Target="../media/image1.png"/></Relationships>
</file>

<file path=xl/drawings/_rels/drawing52.xml.rels><?xml version="1.0" encoding="UTF-8" standalone="yes"?>
<Relationships xmlns="http://schemas.openxmlformats.org/package/2006/relationships"><Relationship Id="rId1" Type="http://schemas.openxmlformats.org/officeDocument/2006/relationships/image" Target="../media/image1.png"/></Relationships>
</file>

<file path=xl/drawings/_rels/drawing53.xml.rels><?xml version="1.0" encoding="UTF-8" standalone="yes"?>
<Relationships xmlns="http://schemas.openxmlformats.org/package/2006/relationships"><Relationship Id="rId1" Type="http://schemas.openxmlformats.org/officeDocument/2006/relationships/image" Target="../media/image1.png"/></Relationships>
</file>

<file path=xl/drawings/_rels/drawing5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5.xml.rels><?xml version="1.0" encoding="UTF-8" standalone="yes"?>
<Relationships xmlns="http://schemas.openxmlformats.org/package/2006/relationships"><Relationship Id="rId1" Type="http://schemas.openxmlformats.org/officeDocument/2006/relationships/image" Target="../media/image1.png"/></Relationships>
</file>

<file path=xl/drawings/_rels/drawing56.xml.rels><?xml version="1.0" encoding="UTF-8" standalone="yes"?>
<Relationships xmlns="http://schemas.openxmlformats.org/package/2006/relationships"><Relationship Id="rId1" Type="http://schemas.openxmlformats.org/officeDocument/2006/relationships/image" Target="../media/image1.png"/></Relationships>
</file>

<file path=xl/drawings/_rels/drawing57.xml.rels><?xml version="1.0" encoding="UTF-8" standalone="yes"?>
<Relationships xmlns="http://schemas.openxmlformats.org/package/2006/relationships"><Relationship Id="rId2" Type="http://schemas.openxmlformats.org/officeDocument/2006/relationships/chart" Target="../charts/chart9.xml"/><Relationship Id="rId1" Type="http://schemas.openxmlformats.org/officeDocument/2006/relationships/image" Target="../media/image1.png"/></Relationships>
</file>

<file path=xl/drawings/_rels/drawing58.xml.rels><?xml version="1.0" encoding="UTF-8" standalone="yes"?>
<Relationships xmlns="http://schemas.openxmlformats.org/package/2006/relationships"><Relationship Id="rId1" Type="http://schemas.openxmlformats.org/officeDocument/2006/relationships/image" Target="../media/image1.png"/></Relationships>
</file>

<file path=xl/drawings/_rels/drawing59.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60.xml.rels><?xml version="1.0" encoding="UTF-8" standalone="yes"?>
<Relationships xmlns="http://schemas.openxmlformats.org/package/2006/relationships"><Relationship Id="rId2" Type="http://schemas.openxmlformats.org/officeDocument/2006/relationships/chart" Target="../charts/chart10.xml"/><Relationship Id="rId1" Type="http://schemas.openxmlformats.org/officeDocument/2006/relationships/image" Target="../media/image1.png"/></Relationships>
</file>

<file path=xl/drawings/_rels/drawing61.xml.rels><?xml version="1.0" encoding="UTF-8" standalone="yes"?>
<Relationships xmlns="http://schemas.openxmlformats.org/package/2006/relationships"><Relationship Id="rId1" Type="http://schemas.openxmlformats.org/officeDocument/2006/relationships/image" Target="../media/image1.png"/></Relationships>
</file>

<file path=xl/drawings/_rels/drawing62.xml.rels><?xml version="1.0" encoding="UTF-8" standalone="yes"?>
<Relationships xmlns="http://schemas.openxmlformats.org/package/2006/relationships"><Relationship Id="rId1" Type="http://schemas.openxmlformats.org/officeDocument/2006/relationships/image" Target="../media/image1.png"/></Relationships>
</file>

<file path=xl/drawings/_rels/drawing63.xml.rels><?xml version="1.0" encoding="UTF-8" standalone="yes"?>
<Relationships xmlns="http://schemas.openxmlformats.org/package/2006/relationships"><Relationship Id="rId1" Type="http://schemas.openxmlformats.org/officeDocument/2006/relationships/image" Target="../media/image1.png"/></Relationships>
</file>

<file path=xl/drawings/_rels/drawing64.xml.rels><?xml version="1.0" encoding="UTF-8" standalone="yes"?>
<Relationships xmlns="http://schemas.openxmlformats.org/package/2006/relationships"><Relationship Id="rId1" Type="http://schemas.openxmlformats.org/officeDocument/2006/relationships/image" Target="../media/image1.png"/></Relationships>
</file>

<file path=xl/drawings/_rels/drawing6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6.xml.rels><?xml version="1.0" encoding="UTF-8" standalone="yes"?>
<Relationships xmlns="http://schemas.openxmlformats.org/package/2006/relationships"><Relationship Id="rId1" Type="http://schemas.openxmlformats.org/officeDocument/2006/relationships/image" Target="../media/image1.png"/></Relationships>
</file>

<file path=xl/drawings/_rels/drawing67.xml.rels><?xml version="1.0" encoding="UTF-8" standalone="yes"?>
<Relationships xmlns="http://schemas.openxmlformats.org/package/2006/relationships"><Relationship Id="rId1" Type="http://schemas.openxmlformats.org/officeDocument/2006/relationships/image" Target="../media/image1.png"/></Relationships>
</file>

<file path=xl/drawings/_rels/drawing68.xml.rels><?xml version="1.0" encoding="UTF-8" standalone="yes"?>
<Relationships xmlns="http://schemas.openxmlformats.org/package/2006/relationships"><Relationship Id="rId1" Type="http://schemas.openxmlformats.org/officeDocument/2006/relationships/image" Target="../media/image1.png"/></Relationships>
</file>

<file path=xl/drawings/_rels/drawing69.xml.rels><?xml version="1.0" encoding="UTF-8" standalone="yes"?>
<Relationships xmlns="http://schemas.openxmlformats.org/package/2006/relationships"><Relationship Id="rId2" Type="http://schemas.openxmlformats.org/officeDocument/2006/relationships/chart" Target="../charts/chart11.xml"/><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chart" Target="../charts/chart1.xml"/><Relationship Id="rId1" Type="http://schemas.openxmlformats.org/officeDocument/2006/relationships/image" Target="../media/image1.png"/></Relationships>
</file>

<file path=xl/drawings/_rels/drawing70.xml.rels><?xml version="1.0" encoding="UTF-8" standalone="yes"?>
<Relationships xmlns="http://schemas.openxmlformats.org/package/2006/relationships"><Relationship Id="rId1" Type="http://schemas.openxmlformats.org/officeDocument/2006/relationships/image" Target="../media/image1.png"/></Relationships>
</file>

<file path=xl/drawings/_rels/drawing71.xml.rels><?xml version="1.0" encoding="UTF-8" standalone="yes"?>
<Relationships xmlns="http://schemas.openxmlformats.org/package/2006/relationships"><Relationship Id="rId1" Type="http://schemas.openxmlformats.org/officeDocument/2006/relationships/image" Target="../media/image1.png"/></Relationships>
</file>

<file path=xl/drawings/_rels/drawing72.xml.rels><?xml version="1.0" encoding="UTF-8" standalone="yes"?>
<Relationships xmlns="http://schemas.openxmlformats.org/package/2006/relationships"><Relationship Id="rId1" Type="http://schemas.openxmlformats.org/officeDocument/2006/relationships/image" Target="../media/image1.png"/></Relationships>
</file>

<file path=xl/drawings/_rels/drawing73.xml.rels><?xml version="1.0" encoding="UTF-8" standalone="yes"?>
<Relationships xmlns="http://schemas.openxmlformats.org/package/2006/relationships"><Relationship Id="rId1" Type="http://schemas.openxmlformats.org/officeDocument/2006/relationships/image" Target="../media/image1.png"/></Relationships>
</file>

<file path=xl/drawings/_rels/drawing74.xml.rels><?xml version="1.0" encoding="UTF-8" standalone="yes"?>
<Relationships xmlns="http://schemas.openxmlformats.org/package/2006/relationships"><Relationship Id="rId1" Type="http://schemas.openxmlformats.org/officeDocument/2006/relationships/image" Target="../media/image1.png"/></Relationships>
</file>

<file path=xl/drawings/_rels/drawing75.xml.rels><?xml version="1.0" encoding="UTF-8" standalone="yes"?>
<Relationships xmlns="http://schemas.openxmlformats.org/package/2006/relationships"><Relationship Id="rId1" Type="http://schemas.openxmlformats.org/officeDocument/2006/relationships/image" Target="../media/image1.png"/></Relationships>
</file>

<file path=xl/drawings/_rels/drawing7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7.xml.rels><?xml version="1.0" encoding="UTF-8" standalone="yes"?>
<Relationships xmlns="http://schemas.openxmlformats.org/package/2006/relationships"><Relationship Id="rId1" Type="http://schemas.openxmlformats.org/officeDocument/2006/relationships/image" Target="../media/image1.png"/></Relationships>
</file>

<file path=xl/drawings/_rels/drawing78.xml.rels><?xml version="1.0" encoding="UTF-8" standalone="yes"?>
<Relationships xmlns="http://schemas.openxmlformats.org/package/2006/relationships"><Relationship Id="rId1" Type="http://schemas.openxmlformats.org/officeDocument/2006/relationships/image" Target="../media/image1.png"/></Relationships>
</file>

<file path=xl/drawings/_rels/drawing79.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80.xml.rels><?xml version="1.0" encoding="UTF-8" standalone="yes"?>
<Relationships xmlns="http://schemas.openxmlformats.org/package/2006/relationships"><Relationship Id="rId1" Type="http://schemas.openxmlformats.org/officeDocument/2006/relationships/image" Target="../media/image1.png"/></Relationships>
</file>

<file path=xl/drawings/_rels/drawing81.xml.rels><?xml version="1.0" encoding="UTF-8" standalone="yes"?>
<Relationships xmlns="http://schemas.openxmlformats.org/package/2006/relationships"><Relationship Id="rId1" Type="http://schemas.openxmlformats.org/officeDocument/2006/relationships/image" Target="../media/image1.png"/></Relationships>
</file>

<file path=xl/drawings/_rels/drawing82.xml.rels><?xml version="1.0" encoding="UTF-8" standalone="yes"?>
<Relationships xmlns="http://schemas.openxmlformats.org/package/2006/relationships"><Relationship Id="rId1" Type="http://schemas.openxmlformats.org/officeDocument/2006/relationships/image" Target="../media/image1.png"/></Relationships>
</file>

<file path=xl/drawings/_rels/drawing83.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0</xdr:colOff>
      <xdr:row>3</xdr:row>
      <xdr:rowOff>57150</xdr:rowOff>
    </xdr:to>
    <xdr:pic>
      <xdr:nvPicPr>
        <xdr:cNvPr id="7" name="Picture 6">
          <a:extLst>
            <a:ext uri="{FF2B5EF4-FFF2-40B4-BE49-F238E27FC236}">
              <a16:creationId xmlns:a16="http://schemas.microsoft.com/office/drawing/2014/main" id="{8A48AD2E-64B2-4019-A23C-67BEC19CDD7D}"/>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757" t="23434" r="12402" b="23433"/>
        <a:stretch/>
      </xdr:blipFill>
      <xdr:spPr bwMode="auto">
        <a:xfrm>
          <a:off x="1323975" y="0"/>
          <a:ext cx="1581150" cy="809625"/>
        </a:xfrm>
        <a:prstGeom prst="rect">
          <a:avLst/>
        </a:prstGeom>
        <a:ln>
          <a:noFill/>
        </a:ln>
        <a:extLst>
          <a:ext uri="{53640926-AAD7-44D8-BBD7-CCE9431645EC}">
            <a14:shadowObscured xmlns:a14="http://schemas.microsoft.com/office/drawing/2010/main"/>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1577340</xdr:colOff>
      <xdr:row>3</xdr:row>
      <xdr:rowOff>152400</xdr:rowOff>
    </xdr:to>
    <xdr:pic>
      <xdr:nvPicPr>
        <xdr:cNvPr id="2" name="Picture 1">
          <a:extLst>
            <a:ext uri="{FF2B5EF4-FFF2-40B4-BE49-F238E27FC236}">
              <a16:creationId xmlns:a16="http://schemas.microsoft.com/office/drawing/2014/main" id="{D0E8FFA5-CE7D-48D5-BFB3-5D3260212A9D}"/>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757" t="23434" r="12402" b="23433"/>
        <a:stretch/>
      </xdr:blipFill>
      <xdr:spPr bwMode="auto">
        <a:xfrm>
          <a:off x="1323975" y="0"/>
          <a:ext cx="1581150" cy="809625"/>
        </a:xfrm>
        <a:prstGeom prst="rect">
          <a:avLst/>
        </a:prstGeom>
        <a:ln>
          <a:noFill/>
        </a:ln>
        <a:extLst>
          <a:ext uri="{53640926-AAD7-44D8-BBD7-CCE9431645EC}">
            <a14:shadowObscured xmlns:a14="http://schemas.microsoft.com/office/drawing/2010/main"/>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1577340</xdr:colOff>
      <xdr:row>4</xdr:row>
      <xdr:rowOff>19050</xdr:rowOff>
    </xdr:to>
    <xdr:pic>
      <xdr:nvPicPr>
        <xdr:cNvPr id="2" name="Picture 1">
          <a:extLst>
            <a:ext uri="{FF2B5EF4-FFF2-40B4-BE49-F238E27FC236}">
              <a16:creationId xmlns:a16="http://schemas.microsoft.com/office/drawing/2014/main" id="{9C0907CC-3342-42BC-879D-BF7FCB355FBE}"/>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757" t="23434" r="12402" b="23433"/>
        <a:stretch/>
      </xdr:blipFill>
      <xdr:spPr bwMode="auto">
        <a:xfrm>
          <a:off x="1323975" y="0"/>
          <a:ext cx="1581150" cy="809625"/>
        </a:xfrm>
        <a:prstGeom prst="rect">
          <a:avLst/>
        </a:prstGeom>
        <a:ln>
          <a:noFill/>
        </a:ln>
        <a:extLst>
          <a:ext uri="{53640926-AAD7-44D8-BBD7-CCE9431645EC}">
            <a14:shadowObscured xmlns:a14="http://schemas.microsoft.com/office/drawing/2010/main"/>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1577340</xdr:colOff>
      <xdr:row>3</xdr:row>
      <xdr:rowOff>152400</xdr:rowOff>
    </xdr:to>
    <xdr:pic>
      <xdr:nvPicPr>
        <xdr:cNvPr id="2" name="Picture 1">
          <a:extLst>
            <a:ext uri="{FF2B5EF4-FFF2-40B4-BE49-F238E27FC236}">
              <a16:creationId xmlns:a16="http://schemas.microsoft.com/office/drawing/2014/main" id="{C520027B-798C-43E1-9261-A4C1B615E9A7}"/>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757" t="23434" r="12402" b="23433"/>
        <a:stretch/>
      </xdr:blipFill>
      <xdr:spPr bwMode="auto">
        <a:xfrm>
          <a:off x="1323975" y="0"/>
          <a:ext cx="1581150" cy="809625"/>
        </a:xfrm>
        <a:prstGeom prst="rect">
          <a:avLst/>
        </a:prstGeom>
        <a:ln>
          <a:noFill/>
        </a:ln>
        <a:extLst>
          <a:ext uri="{53640926-AAD7-44D8-BBD7-CCE9431645EC}">
            <a14:shadowObscured xmlns:a14="http://schemas.microsoft.com/office/drawing/2010/main"/>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1542256</xdr:colOff>
      <xdr:row>3</xdr:row>
      <xdr:rowOff>152400</xdr:rowOff>
    </xdr:to>
    <xdr:pic>
      <xdr:nvPicPr>
        <xdr:cNvPr id="2" name="Picture 1">
          <a:extLst>
            <a:ext uri="{FF2B5EF4-FFF2-40B4-BE49-F238E27FC236}">
              <a16:creationId xmlns:a16="http://schemas.microsoft.com/office/drawing/2014/main" id="{991C3964-5A20-43DD-A0C7-6C17F513CBAD}"/>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757" t="23434" r="12402" b="23433"/>
        <a:stretch/>
      </xdr:blipFill>
      <xdr:spPr bwMode="auto">
        <a:xfrm>
          <a:off x="1285875" y="0"/>
          <a:ext cx="1581150" cy="781050"/>
        </a:xfrm>
        <a:prstGeom prst="rect">
          <a:avLst/>
        </a:prstGeom>
        <a:ln>
          <a:noFill/>
        </a:ln>
        <a:extLst>
          <a:ext uri="{53640926-AAD7-44D8-BBD7-CCE9431645EC}">
            <a14:shadowObscured xmlns:a14="http://schemas.microsoft.com/office/drawing/2010/main"/>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1577340</xdr:colOff>
      <xdr:row>3</xdr:row>
      <xdr:rowOff>152400</xdr:rowOff>
    </xdr:to>
    <xdr:pic>
      <xdr:nvPicPr>
        <xdr:cNvPr id="2" name="Picture 1">
          <a:extLst>
            <a:ext uri="{FF2B5EF4-FFF2-40B4-BE49-F238E27FC236}">
              <a16:creationId xmlns:a16="http://schemas.microsoft.com/office/drawing/2014/main" id="{8C0FABC8-CEBB-4B74-B650-52F0CB0857DF}"/>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757" t="23434" r="12402" b="23433"/>
        <a:stretch/>
      </xdr:blipFill>
      <xdr:spPr bwMode="auto">
        <a:xfrm>
          <a:off x="1323975" y="0"/>
          <a:ext cx="1581150" cy="809625"/>
        </a:xfrm>
        <a:prstGeom prst="rect">
          <a:avLst/>
        </a:prstGeom>
        <a:ln>
          <a:noFill/>
        </a:ln>
        <a:extLst>
          <a:ext uri="{53640926-AAD7-44D8-BBD7-CCE9431645EC}">
            <a14:shadowObscured xmlns:a14="http://schemas.microsoft.com/office/drawing/2010/main"/>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66675</xdr:colOff>
      <xdr:row>0</xdr:row>
      <xdr:rowOff>47625</xdr:rowOff>
    </xdr:from>
    <xdr:to>
      <xdr:col>2</xdr:col>
      <xdr:colOff>897</xdr:colOff>
      <xdr:row>4</xdr:row>
      <xdr:rowOff>0</xdr:rowOff>
    </xdr:to>
    <xdr:pic>
      <xdr:nvPicPr>
        <xdr:cNvPr id="2" name="Picture 1">
          <a:extLst>
            <a:ext uri="{FF2B5EF4-FFF2-40B4-BE49-F238E27FC236}">
              <a16:creationId xmlns:a16="http://schemas.microsoft.com/office/drawing/2014/main" id="{13B9CD5E-4811-42AF-A320-43568633FABF}"/>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757" t="23434" r="12402" b="23433"/>
        <a:stretch/>
      </xdr:blipFill>
      <xdr:spPr bwMode="auto">
        <a:xfrm>
          <a:off x="971550" y="47625"/>
          <a:ext cx="1488702" cy="809625"/>
        </a:xfrm>
        <a:prstGeom prst="rect">
          <a:avLst/>
        </a:prstGeom>
        <a:ln>
          <a:noFill/>
        </a:ln>
        <a:extLst>
          <a:ext uri="{53640926-AAD7-44D8-BBD7-CCE9431645EC}">
            <a14:shadowObscured xmlns:a14="http://schemas.microsoft.com/office/drawing/2010/main"/>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438150</xdr:colOff>
      <xdr:row>3</xdr:row>
      <xdr:rowOff>152400</xdr:rowOff>
    </xdr:to>
    <xdr:pic>
      <xdr:nvPicPr>
        <xdr:cNvPr id="2" name="Picture 1">
          <a:extLst>
            <a:ext uri="{FF2B5EF4-FFF2-40B4-BE49-F238E27FC236}">
              <a16:creationId xmlns:a16="http://schemas.microsoft.com/office/drawing/2014/main" id="{6CF67B52-B12F-4455-88C1-E68E326FC228}"/>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757" t="23434" r="12402" b="23433"/>
        <a:stretch/>
      </xdr:blipFill>
      <xdr:spPr bwMode="auto">
        <a:xfrm>
          <a:off x="1323975" y="0"/>
          <a:ext cx="1581150" cy="809625"/>
        </a:xfrm>
        <a:prstGeom prst="rect">
          <a:avLst/>
        </a:prstGeom>
        <a:ln>
          <a:noFill/>
        </a:ln>
        <a:extLst>
          <a:ext uri="{53640926-AAD7-44D8-BBD7-CCE9431645EC}">
            <a14:shadowObscured xmlns:a14="http://schemas.microsoft.com/office/drawing/2010/main"/>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1581150</xdr:colOff>
      <xdr:row>4</xdr:row>
      <xdr:rowOff>19050</xdr:rowOff>
    </xdr:to>
    <xdr:pic>
      <xdr:nvPicPr>
        <xdr:cNvPr id="2" name="Picture 1">
          <a:extLst>
            <a:ext uri="{FF2B5EF4-FFF2-40B4-BE49-F238E27FC236}">
              <a16:creationId xmlns:a16="http://schemas.microsoft.com/office/drawing/2014/main" id="{1F3A55FB-EC99-4776-A9A9-BCB008CECE27}"/>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757" t="23434" r="12402" b="23433"/>
        <a:stretch/>
      </xdr:blipFill>
      <xdr:spPr bwMode="auto">
        <a:xfrm>
          <a:off x="1323975" y="0"/>
          <a:ext cx="1581150" cy="809625"/>
        </a:xfrm>
        <a:prstGeom prst="rect">
          <a:avLst/>
        </a:prstGeom>
        <a:ln>
          <a:noFill/>
        </a:ln>
        <a:extLst>
          <a:ext uri="{53640926-AAD7-44D8-BBD7-CCE9431645EC}">
            <a14:shadowObscured xmlns:a14="http://schemas.microsoft.com/office/drawing/2010/main"/>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1581150</xdr:colOff>
      <xdr:row>3</xdr:row>
      <xdr:rowOff>152400</xdr:rowOff>
    </xdr:to>
    <xdr:pic>
      <xdr:nvPicPr>
        <xdr:cNvPr id="2" name="Picture 1">
          <a:extLst>
            <a:ext uri="{FF2B5EF4-FFF2-40B4-BE49-F238E27FC236}">
              <a16:creationId xmlns:a16="http://schemas.microsoft.com/office/drawing/2014/main" id="{07672B9C-6880-4392-9403-5DD632E4CDC2}"/>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757" t="23434" r="12402" b="23433"/>
        <a:stretch/>
      </xdr:blipFill>
      <xdr:spPr bwMode="auto">
        <a:xfrm>
          <a:off x="1323975" y="0"/>
          <a:ext cx="1581150" cy="809625"/>
        </a:xfrm>
        <a:prstGeom prst="rect">
          <a:avLst/>
        </a:prstGeom>
        <a:ln>
          <a:noFill/>
        </a:ln>
        <a:extLst>
          <a:ext uri="{53640926-AAD7-44D8-BBD7-CCE9431645EC}">
            <a14:shadowObscured xmlns:a14="http://schemas.microsoft.com/office/drawing/2010/main"/>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1577340</xdr:colOff>
      <xdr:row>4</xdr:row>
      <xdr:rowOff>19050</xdr:rowOff>
    </xdr:to>
    <xdr:pic>
      <xdr:nvPicPr>
        <xdr:cNvPr id="2" name="Picture 1">
          <a:extLst>
            <a:ext uri="{FF2B5EF4-FFF2-40B4-BE49-F238E27FC236}">
              <a16:creationId xmlns:a16="http://schemas.microsoft.com/office/drawing/2014/main" id="{4B679D20-FBFB-4A70-B8CF-EF591EF0BF1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757" t="23434" r="12402" b="23433"/>
        <a:stretch/>
      </xdr:blipFill>
      <xdr:spPr bwMode="auto">
        <a:xfrm>
          <a:off x="1285875" y="0"/>
          <a:ext cx="1581150" cy="781050"/>
        </a:xfrm>
        <a:prstGeom prst="rect">
          <a:avLst/>
        </a:prstGeom>
        <a:ln>
          <a:noFill/>
        </a:ln>
        <a:extLst>
          <a:ext uri="{53640926-AAD7-44D8-BBD7-CCE9431645EC}">
            <a14:shadowObscured xmlns:a14="http://schemas.microsoft.com/office/drawing/2010/main"/>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438150</xdr:colOff>
      <xdr:row>3</xdr:row>
      <xdr:rowOff>150495</xdr:rowOff>
    </xdr:to>
    <xdr:pic>
      <xdr:nvPicPr>
        <xdr:cNvPr id="2" name="Picture 1">
          <a:extLst>
            <a:ext uri="{FF2B5EF4-FFF2-40B4-BE49-F238E27FC236}">
              <a16:creationId xmlns:a16="http://schemas.microsoft.com/office/drawing/2014/main" id="{3B4E6D69-7374-4DCB-886A-5FBC9B67544E}"/>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757" t="23434" r="12402" b="23433"/>
        <a:stretch/>
      </xdr:blipFill>
      <xdr:spPr bwMode="auto">
        <a:xfrm>
          <a:off x="1247775" y="0"/>
          <a:ext cx="1520190" cy="76962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1</xdr:col>
      <xdr:colOff>0</xdr:colOff>
      <xdr:row>7</xdr:row>
      <xdr:rowOff>0</xdr:rowOff>
    </xdr:from>
    <xdr:to>
      <xdr:col>9</xdr:col>
      <xdr:colOff>3431</xdr:colOff>
      <xdr:row>54</xdr:row>
      <xdr:rowOff>52080</xdr:rowOff>
    </xdr:to>
    <xdr:pic>
      <xdr:nvPicPr>
        <xdr:cNvPr id="4" name="Picture 3">
          <a:extLst>
            <a:ext uri="{FF2B5EF4-FFF2-40B4-BE49-F238E27FC236}">
              <a16:creationId xmlns:a16="http://schemas.microsoft.com/office/drawing/2014/main" id="{C29036CD-BE4F-AAA6-2E93-7A873AEEDFC6}"/>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49680" y="1493520"/>
          <a:ext cx="6958586" cy="10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247650</xdr:colOff>
      <xdr:row>3</xdr:row>
      <xdr:rowOff>152400</xdr:rowOff>
    </xdr:to>
    <xdr:pic>
      <xdr:nvPicPr>
        <xdr:cNvPr id="2" name="Picture 1">
          <a:extLst>
            <a:ext uri="{FF2B5EF4-FFF2-40B4-BE49-F238E27FC236}">
              <a16:creationId xmlns:a16="http://schemas.microsoft.com/office/drawing/2014/main" id="{2F22FE80-9ACC-4289-BC00-80393A69DFF2}"/>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757" t="23434" r="12402" b="23433"/>
        <a:stretch/>
      </xdr:blipFill>
      <xdr:spPr bwMode="auto">
        <a:xfrm>
          <a:off x="1285875" y="0"/>
          <a:ext cx="1581150" cy="781050"/>
        </a:xfrm>
        <a:prstGeom prst="rect">
          <a:avLst/>
        </a:prstGeom>
        <a:ln>
          <a:noFill/>
        </a:ln>
        <a:extLst>
          <a:ext uri="{53640926-AAD7-44D8-BBD7-CCE9431645EC}">
            <a14:shadowObscured xmlns:a14="http://schemas.microsoft.com/office/drawing/2010/main"/>
          </a:ext>
        </a:extLst>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1443990</xdr:colOff>
      <xdr:row>3</xdr:row>
      <xdr:rowOff>152400</xdr:rowOff>
    </xdr:to>
    <xdr:pic>
      <xdr:nvPicPr>
        <xdr:cNvPr id="2" name="Picture 1">
          <a:extLst>
            <a:ext uri="{FF2B5EF4-FFF2-40B4-BE49-F238E27FC236}">
              <a16:creationId xmlns:a16="http://schemas.microsoft.com/office/drawing/2014/main" id="{21FB6E58-FE45-4027-817F-8247BF5D8E72}"/>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757" t="23434" r="12402" b="23433"/>
        <a:stretch/>
      </xdr:blipFill>
      <xdr:spPr bwMode="auto">
        <a:xfrm>
          <a:off x="1323975" y="0"/>
          <a:ext cx="1581150" cy="809625"/>
        </a:xfrm>
        <a:prstGeom prst="rect">
          <a:avLst/>
        </a:prstGeom>
        <a:ln>
          <a:noFill/>
        </a:ln>
        <a:extLst>
          <a:ext uri="{53640926-AAD7-44D8-BBD7-CCE9431645EC}">
            <a14:shadowObscured xmlns:a14="http://schemas.microsoft.com/office/drawing/2010/main"/>
          </a:ext>
        </a:extLst>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635</xdr:colOff>
      <xdr:row>3</xdr:row>
      <xdr:rowOff>152400</xdr:rowOff>
    </xdr:to>
    <xdr:pic>
      <xdr:nvPicPr>
        <xdr:cNvPr id="2" name="Picture 1">
          <a:extLst>
            <a:ext uri="{FF2B5EF4-FFF2-40B4-BE49-F238E27FC236}">
              <a16:creationId xmlns:a16="http://schemas.microsoft.com/office/drawing/2014/main" id="{C7266D25-44BB-4C0E-A33A-6F61AA9212EA}"/>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757" t="23434" r="12402" b="23433"/>
        <a:stretch/>
      </xdr:blipFill>
      <xdr:spPr bwMode="auto">
        <a:xfrm>
          <a:off x="1323975" y="0"/>
          <a:ext cx="1581150" cy="809625"/>
        </a:xfrm>
        <a:prstGeom prst="rect">
          <a:avLst/>
        </a:prstGeom>
        <a:ln>
          <a:noFill/>
        </a:ln>
        <a:extLst>
          <a:ext uri="{53640926-AAD7-44D8-BBD7-CCE9431645EC}">
            <a14:shadowObscured xmlns:a14="http://schemas.microsoft.com/office/drawing/2010/main"/>
          </a:ext>
        </a:extLst>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1577340</xdr:colOff>
      <xdr:row>3</xdr:row>
      <xdr:rowOff>152400</xdr:rowOff>
    </xdr:to>
    <xdr:pic>
      <xdr:nvPicPr>
        <xdr:cNvPr id="2" name="Picture 1">
          <a:extLst>
            <a:ext uri="{FF2B5EF4-FFF2-40B4-BE49-F238E27FC236}">
              <a16:creationId xmlns:a16="http://schemas.microsoft.com/office/drawing/2014/main" id="{A3077DE0-AA8E-4DDF-952E-7C1948C3DD95}"/>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757" t="23434" r="12402" b="23433"/>
        <a:stretch/>
      </xdr:blipFill>
      <xdr:spPr bwMode="auto">
        <a:xfrm>
          <a:off x="1323975" y="0"/>
          <a:ext cx="1581150" cy="809625"/>
        </a:xfrm>
        <a:prstGeom prst="rect">
          <a:avLst/>
        </a:prstGeom>
        <a:ln>
          <a:noFill/>
        </a:ln>
        <a:extLst>
          <a:ext uri="{53640926-AAD7-44D8-BBD7-CCE9431645EC}">
            <a14:shadowObscured xmlns:a14="http://schemas.microsoft.com/office/drawing/2010/main"/>
          </a:ext>
        </a:extLst>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1577340</xdr:colOff>
      <xdr:row>3</xdr:row>
      <xdr:rowOff>152400</xdr:rowOff>
    </xdr:to>
    <xdr:pic>
      <xdr:nvPicPr>
        <xdr:cNvPr id="2" name="Picture 1">
          <a:extLst>
            <a:ext uri="{FF2B5EF4-FFF2-40B4-BE49-F238E27FC236}">
              <a16:creationId xmlns:a16="http://schemas.microsoft.com/office/drawing/2014/main" id="{70BB3B73-1C08-4A82-B91C-9A08C985B4C7}"/>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757" t="23434" r="12402" b="23433"/>
        <a:stretch/>
      </xdr:blipFill>
      <xdr:spPr bwMode="auto">
        <a:xfrm>
          <a:off x="1323975" y="0"/>
          <a:ext cx="1581150" cy="809625"/>
        </a:xfrm>
        <a:prstGeom prst="rect">
          <a:avLst/>
        </a:prstGeom>
        <a:ln>
          <a:noFill/>
        </a:ln>
        <a:extLst>
          <a:ext uri="{53640926-AAD7-44D8-BBD7-CCE9431645EC}">
            <a14:shadowObscured xmlns:a14="http://schemas.microsoft.com/office/drawing/2010/main"/>
          </a:ext>
        </a:extLst>
      </xdr:spPr>
    </xdr:pic>
    <xdr:clientData/>
  </xdr:twoCellAnchor>
  <xdr:twoCellAnchor>
    <xdr:from>
      <xdr:col>0</xdr:col>
      <xdr:colOff>1104900</xdr:colOff>
      <xdr:row>7</xdr:row>
      <xdr:rowOff>145596</xdr:rowOff>
    </xdr:from>
    <xdr:to>
      <xdr:col>9</xdr:col>
      <xdr:colOff>390525</xdr:colOff>
      <xdr:row>29</xdr:row>
      <xdr:rowOff>78921</xdr:rowOff>
    </xdr:to>
    <xdr:graphicFrame macro="">
      <xdr:nvGraphicFramePr>
        <xdr:cNvPr id="6" name="Chart 3">
          <a:extLst>
            <a:ext uri="{FF2B5EF4-FFF2-40B4-BE49-F238E27FC236}">
              <a16:creationId xmlns:a16="http://schemas.microsoft.com/office/drawing/2014/main" id="{A6D79AFA-B995-4F7F-B769-0221F9274DCA}"/>
            </a:ext>
            <a:ext uri="{147F2762-F138-4A5C-976F-8EAC2B608ADB}">
              <a16:predDERef xmlns:a16="http://schemas.microsoft.com/office/drawing/2014/main" pred="{70BB3B73-1C08-4A82-B91C-9A08C985B4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266700</xdr:colOff>
      <xdr:row>3</xdr:row>
      <xdr:rowOff>152400</xdr:rowOff>
    </xdr:to>
    <xdr:pic>
      <xdr:nvPicPr>
        <xdr:cNvPr id="2" name="Picture 1">
          <a:extLst>
            <a:ext uri="{FF2B5EF4-FFF2-40B4-BE49-F238E27FC236}">
              <a16:creationId xmlns:a16="http://schemas.microsoft.com/office/drawing/2014/main" id="{CDC80711-B7C1-48A9-8940-990099EB2DEE}"/>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757" t="23434" r="12402" b="23433"/>
        <a:stretch/>
      </xdr:blipFill>
      <xdr:spPr bwMode="auto">
        <a:xfrm>
          <a:off x="1323975" y="0"/>
          <a:ext cx="1581150" cy="809625"/>
        </a:xfrm>
        <a:prstGeom prst="rect">
          <a:avLst/>
        </a:prstGeom>
        <a:ln>
          <a:noFill/>
        </a:ln>
        <a:extLst>
          <a:ext uri="{53640926-AAD7-44D8-BBD7-CCE9431645EC}">
            <a14:shadowObscured xmlns:a14="http://schemas.microsoft.com/office/drawing/2010/main"/>
          </a:ext>
        </a:extLst>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1581150</xdr:colOff>
      <xdr:row>4</xdr:row>
      <xdr:rowOff>19050</xdr:rowOff>
    </xdr:to>
    <xdr:pic>
      <xdr:nvPicPr>
        <xdr:cNvPr id="2" name="Picture 1">
          <a:extLst>
            <a:ext uri="{FF2B5EF4-FFF2-40B4-BE49-F238E27FC236}">
              <a16:creationId xmlns:a16="http://schemas.microsoft.com/office/drawing/2014/main" id="{F3245E28-6B0A-4E3A-B2A5-C97567A1DE1B}"/>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757" t="23434" r="12402" b="23433"/>
        <a:stretch/>
      </xdr:blipFill>
      <xdr:spPr bwMode="auto">
        <a:xfrm>
          <a:off x="1323975" y="0"/>
          <a:ext cx="1581150" cy="809625"/>
        </a:xfrm>
        <a:prstGeom prst="rect">
          <a:avLst/>
        </a:prstGeom>
        <a:ln>
          <a:noFill/>
        </a:ln>
        <a:extLst>
          <a:ext uri="{53640926-AAD7-44D8-BBD7-CCE9431645EC}">
            <a14:shadowObscured xmlns:a14="http://schemas.microsoft.com/office/drawing/2010/main"/>
          </a:ext>
        </a:extLst>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1581150</xdr:colOff>
      <xdr:row>3</xdr:row>
      <xdr:rowOff>152400</xdr:rowOff>
    </xdr:to>
    <xdr:pic>
      <xdr:nvPicPr>
        <xdr:cNvPr id="2" name="Picture 1">
          <a:extLst>
            <a:ext uri="{FF2B5EF4-FFF2-40B4-BE49-F238E27FC236}">
              <a16:creationId xmlns:a16="http://schemas.microsoft.com/office/drawing/2014/main" id="{77692D84-7513-4C45-875A-457ED583F5C5}"/>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757" t="23434" r="12402" b="23433"/>
        <a:stretch/>
      </xdr:blipFill>
      <xdr:spPr bwMode="auto">
        <a:xfrm>
          <a:off x="1323975" y="0"/>
          <a:ext cx="1581150" cy="809625"/>
        </a:xfrm>
        <a:prstGeom prst="rect">
          <a:avLst/>
        </a:prstGeom>
        <a:ln>
          <a:noFill/>
        </a:ln>
        <a:extLst>
          <a:ext uri="{53640926-AAD7-44D8-BBD7-CCE9431645EC}">
            <a14:shadowObscured xmlns:a14="http://schemas.microsoft.com/office/drawing/2010/main"/>
          </a:ext>
        </a:extLst>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1581150</xdr:colOff>
      <xdr:row>3</xdr:row>
      <xdr:rowOff>152400</xdr:rowOff>
    </xdr:to>
    <xdr:pic>
      <xdr:nvPicPr>
        <xdr:cNvPr id="2" name="Picture 1">
          <a:extLst>
            <a:ext uri="{FF2B5EF4-FFF2-40B4-BE49-F238E27FC236}">
              <a16:creationId xmlns:a16="http://schemas.microsoft.com/office/drawing/2014/main" id="{4448B634-CA73-4A38-9868-3EB56CDED54F}"/>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757" t="23434" r="12402" b="23433"/>
        <a:stretch/>
      </xdr:blipFill>
      <xdr:spPr bwMode="auto">
        <a:xfrm>
          <a:off x="914400" y="0"/>
          <a:ext cx="1581150" cy="809625"/>
        </a:xfrm>
        <a:prstGeom prst="rect">
          <a:avLst/>
        </a:prstGeom>
        <a:ln>
          <a:noFill/>
        </a:ln>
        <a:extLst>
          <a:ext uri="{53640926-AAD7-44D8-BBD7-CCE9431645EC}">
            <a14:shadowObscured xmlns:a14="http://schemas.microsoft.com/office/drawing/2010/main"/>
          </a:ext>
        </a:extLst>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1383030</xdr:colOff>
      <xdr:row>3</xdr:row>
      <xdr:rowOff>152400</xdr:rowOff>
    </xdr:to>
    <xdr:pic>
      <xdr:nvPicPr>
        <xdr:cNvPr id="2" name="Picture 1">
          <a:extLst>
            <a:ext uri="{FF2B5EF4-FFF2-40B4-BE49-F238E27FC236}">
              <a16:creationId xmlns:a16="http://schemas.microsoft.com/office/drawing/2014/main" id="{9848FA8D-5CC2-4D9B-90C2-B897BE5EFC03}"/>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757" t="23434" r="12402" b="23433"/>
        <a:stretch/>
      </xdr:blipFill>
      <xdr:spPr bwMode="auto">
        <a:xfrm>
          <a:off x="914400" y="0"/>
          <a:ext cx="1581150" cy="809625"/>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1</xdr:col>
      <xdr:colOff>0</xdr:colOff>
      <xdr:row>0</xdr:row>
      <xdr:rowOff>0</xdr:rowOff>
    </xdr:from>
    <xdr:to>
      <xdr:col>1</xdr:col>
      <xdr:colOff>1383030</xdr:colOff>
      <xdr:row>3</xdr:row>
      <xdr:rowOff>152400</xdr:rowOff>
    </xdr:to>
    <xdr:pic>
      <xdr:nvPicPr>
        <xdr:cNvPr id="3" name="Picture 2">
          <a:extLst>
            <a:ext uri="{FF2B5EF4-FFF2-40B4-BE49-F238E27FC236}">
              <a16:creationId xmlns:a16="http://schemas.microsoft.com/office/drawing/2014/main" id="{E6DEA393-EBDF-4EFF-8E00-AE809759BFD7}"/>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757" t="23434" r="12402" b="23433"/>
        <a:stretch/>
      </xdr:blipFill>
      <xdr:spPr bwMode="auto">
        <a:xfrm>
          <a:off x="914400" y="0"/>
          <a:ext cx="1581150" cy="809625"/>
        </a:xfrm>
        <a:prstGeom prst="rect">
          <a:avLst/>
        </a:prstGeom>
        <a:ln>
          <a:noFill/>
        </a:ln>
        <a:extLst>
          <a:ext uri="{53640926-AAD7-44D8-BBD7-CCE9431645EC}">
            <a14:shadowObscured xmlns:a14="http://schemas.microsoft.com/office/drawing/2010/main"/>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434340</xdr:colOff>
      <xdr:row>3</xdr:row>
      <xdr:rowOff>152400</xdr:rowOff>
    </xdr:to>
    <xdr:pic>
      <xdr:nvPicPr>
        <xdr:cNvPr id="2" name="Picture 1">
          <a:extLst>
            <a:ext uri="{FF2B5EF4-FFF2-40B4-BE49-F238E27FC236}">
              <a16:creationId xmlns:a16="http://schemas.microsoft.com/office/drawing/2014/main" id="{9F1A5809-D8B9-4B2D-BFAB-E8CC0517EC57}"/>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757" t="23434" r="12402" b="23433"/>
        <a:stretch/>
      </xdr:blipFill>
      <xdr:spPr bwMode="auto">
        <a:xfrm>
          <a:off x="1323975" y="0"/>
          <a:ext cx="1581150" cy="809625"/>
        </a:xfrm>
        <a:prstGeom prst="rect">
          <a:avLst/>
        </a:prstGeom>
        <a:ln>
          <a:noFill/>
        </a:ln>
        <a:extLst>
          <a:ext uri="{53640926-AAD7-44D8-BBD7-CCE9431645EC}">
            <a14:shadowObscured xmlns:a14="http://schemas.microsoft.com/office/drawing/2010/main"/>
          </a:ext>
        </a:extLst>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1577340</xdr:colOff>
      <xdr:row>3</xdr:row>
      <xdr:rowOff>152400</xdr:rowOff>
    </xdr:to>
    <xdr:pic>
      <xdr:nvPicPr>
        <xdr:cNvPr id="2" name="Picture 1">
          <a:extLst>
            <a:ext uri="{FF2B5EF4-FFF2-40B4-BE49-F238E27FC236}">
              <a16:creationId xmlns:a16="http://schemas.microsoft.com/office/drawing/2014/main" id="{4FCBF0D0-FEB3-4CE1-B4CC-2563F9751CA8}"/>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757" t="23434" r="12402" b="23433"/>
        <a:stretch/>
      </xdr:blipFill>
      <xdr:spPr bwMode="auto">
        <a:xfrm>
          <a:off x="914400" y="0"/>
          <a:ext cx="1581150" cy="809625"/>
        </a:xfrm>
        <a:prstGeom prst="rect">
          <a:avLst/>
        </a:prstGeom>
        <a:ln>
          <a:noFill/>
        </a:ln>
        <a:extLst>
          <a:ext uri="{53640926-AAD7-44D8-BBD7-CCE9431645EC}">
            <a14:shadowObscured xmlns:a14="http://schemas.microsoft.com/office/drawing/2010/main"/>
          </a:ext>
        </a:extLst>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0</xdr:colOff>
      <xdr:row>3</xdr:row>
      <xdr:rowOff>152400</xdr:rowOff>
    </xdr:to>
    <xdr:pic>
      <xdr:nvPicPr>
        <xdr:cNvPr id="2" name="Picture 1">
          <a:extLst>
            <a:ext uri="{FF2B5EF4-FFF2-40B4-BE49-F238E27FC236}">
              <a16:creationId xmlns:a16="http://schemas.microsoft.com/office/drawing/2014/main" id="{047A777F-4E03-4D2E-B06C-4D4E0EA84912}"/>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757" t="23434" r="12402" b="23433"/>
        <a:stretch/>
      </xdr:blipFill>
      <xdr:spPr bwMode="auto">
        <a:xfrm>
          <a:off x="1323975" y="0"/>
          <a:ext cx="1581150" cy="809625"/>
        </a:xfrm>
        <a:prstGeom prst="rect">
          <a:avLst/>
        </a:prstGeom>
        <a:ln>
          <a:noFill/>
        </a:ln>
        <a:extLst>
          <a:ext uri="{53640926-AAD7-44D8-BBD7-CCE9431645EC}">
            <a14:shadowObscured xmlns:a14="http://schemas.microsoft.com/office/drawing/2010/main"/>
          </a:ext>
        </a:extLst>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434340</xdr:colOff>
      <xdr:row>4</xdr:row>
      <xdr:rowOff>19050</xdr:rowOff>
    </xdr:to>
    <xdr:pic>
      <xdr:nvPicPr>
        <xdr:cNvPr id="2" name="Picture 1">
          <a:extLst>
            <a:ext uri="{FF2B5EF4-FFF2-40B4-BE49-F238E27FC236}">
              <a16:creationId xmlns:a16="http://schemas.microsoft.com/office/drawing/2014/main" id="{BC568A8A-3F9D-4C61-9143-DA3A569EC6FE}"/>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757" t="23434" r="12402" b="23433"/>
        <a:stretch/>
      </xdr:blipFill>
      <xdr:spPr bwMode="auto">
        <a:xfrm>
          <a:off x="1323975" y="0"/>
          <a:ext cx="1581150" cy="809625"/>
        </a:xfrm>
        <a:prstGeom prst="rect">
          <a:avLst/>
        </a:prstGeom>
        <a:ln>
          <a:noFill/>
        </a:ln>
        <a:extLst>
          <a:ext uri="{53640926-AAD7-44D8-BBD7-CCE9431645EC}">
            <a14:shadowObscured xmlns:a14="http://schemas.microsoft.com/office/drawing/2010/main"/>
          </a:ext>
        </a:extLst>
      </xdr:spPr>
    </xdr:pic>
    <xdr:clientData/>
  </xdr:twoCellAnchor>
  <xdr:twoCellAnchor>
    <xdr:from>
      <xdr:col>1</xdr:col>
      <xdr:colOff>66675</xdr:colOff>
      <xdr:row>7</xdr:row>
      <xdr:rowOff>127542</xdr:rowOff>
    </xdr:from>
    <xdr:to>
      <xdr:col>9</xdr:col>
      <xdr:colOff>974364</xdr:colOff>
      <xdr:row>29</xdr:row>
      <xdr:rowOff>11702</xdr:rowOff>
    </xdr:to>
    <xdr:graphicFrame macro="">
      <xdr:nvGraphicFramePr>
        <xdr:cNvPr id="5" name="Chart 4">
          <a:extLst>
            <a:ext uri="{FF2B5EF4-FFF2-40B4-BE49-F238E27FC236}">
              <a16:creationId xmlns:a16="http://schemas.microsoft.com/office/drawing/2014/main" id="{3EDF07AB-4DA1-4956-9A60-A3E7EAE9959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1577340</xdr:colOff>
      <xdr:row>4</xdr:row>
      <xdr:rowOff>19050</xdr:rowOff>
    </xdr:to>
    <xdr:pic>
      <xdr:nvPicPr>
        <xdr:cNvPr id="2" name="Picture 1">
          <a:extLst>
            <a:ext uri="{FF2B5EF4-FFF2-40B4-BE49-F238E27FC236}">
              <a16:creationId xmlns:a16="http://schemas.microsoft.com/office/drawing/2014/main" id="{CF5B1097-6DFD-4623-8109-8ED09F5B9105}"/>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757" t="23434" r="12402" b="23433"/>
        <a:stretch/>
      </xdr:blipFill>
      <xdr:spPr bwMode="auto">
        <a:xfrm>
          <a:off x="1323975" y="0"/>
          <a:ext cx="1581150" cy="809625"/>
        </a:xfrm>
        <a:prstGeom prst="rect">
          <a:avLst/>
        </a:prstGeom>
        <a:ln>
          <a:noFill/>
        </a:ln>
        <a:extLst>
          <a:ext uri="{53640926-AAD7-44D8-BBD7-CCE9431645EC}">
            <a14:shadowObscured xmlns:a14="http://schemas.microsoft.com/office/drawing/2010/main"/>
          </a:ext>
        </a:extLst>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1581150</xdr:colOff>
      <xdr:row>4</xdr:row>
      <xdr:rowOff>19050</xdr:rowOff>
    </xdr:to>
    <xdr:pic>
      <xdr:nvPicPr>
        <xdr:cNvPr id="2" name="Picture 1">
          <a:extLst>
            <a:ext uri="{FF2B5EF4-FFF2-40B4-BE49-F238E27FC236}">
              <a16:creationId xmlns:a16="http://schemas.microsoft.com/office/drawing/2014/main" id="{C2A734ED-BFE7-44AE-A986-930A70C3CEA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757" t="23434" r="12402" b="23433"/>
        <a:stretch/>
      </xdr:blipFill>
      <xdr:spPr bwMode="auto">
        <a:xfrm>
          <a:off x="1323975" y="0"/>
          <a:ext cx="1581150" cy="809625"/>
        </a:xfrm>
        <a:prstGeom prst="rect">
          <a:avLst/>
        </a:prstGeom>
        <a:ln>
          <a:noFill/>
        </a:ln>
        <a:extLst>
          <a:ext uri="{53640926-AAD7-44D8-BBD7-CCE9431645EC}">
            <a14:shadowObscured xmlns:a14="http://schemas.microsoft.com/office/drawing/2010/main"/>
          </a:ext>
        </a:extLst>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1581150</xdr:colOff>
      <xdr:row>3</xdr:row>
      <xdr:rowOff>171450</xdr:rowOff>
    </xdr:to>
    <xdr:pic>
      <xdr:nvPicPr>
        <xdr:cNvPr id="2" name="Picture 1">
          <a:extLst>
            <a:ext uri="{FF2B5EF4-FFF2-40B4-BE49-F238E27FC236}">
              <a16:creationId xmlns:a16="http://schemas.microsoft.com/office/drawing/2014/main" id="{3DC96651-C7A0-40BF-9F00-318A8B1A1C94}"/>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757" t="23434" r="12402" b="23433"/>
        <a:stretch/>
      </xdr:blipFill>
      <xdr:spPr bwMode="auto">
        <a:xfrm>
          <a:off x="1323975" y="0"/>
          <a:ext cx="1581150" cy="809625"/>
        </a:xfrm>
        <a:prstGeom prst="rect">
          <a:avLst/>
        </a:prstGeom>
        <a:ln>
          <a:noFill/>
        </a:ln>
        <a:extLst>
          <a:ext uri="{53640926-AAD7-44D8-BBD7-CCE9431645EC}">
            <a14:shadowObscured xmlns:a14="http://schemas.microsoft.com/office/drawing/2010/main"/>
          </a:ext>
        </a:extLst>
      </xdr:spPr>
    </xdr:pic>
    <xdr:clientData/>
  </xdr:twoCellAnchor>
  <xdr:twoCellAnchor>
    <xdr:from>
      <xdr:col>0</xdr:col>
      <xdr:colOff>1095375</xdr:colOff>
      <xdr:row>7</xdr:row>
      <xdr:rowOff>106679</xdr:rowOff>
    </xdr:from>
    <xdr:to>
      <xdr:col>36</xdr:col>
      <xdr:colOff>569596</xdr:colOff>
      <xdr:row>28</xdr:row>
      <xdr:rowOff>11430</xdr:rowOff>
    </xdr:to>
    <xdr:graphicFrame macro="">
      <xdr:nvGraphicFramePr>
        <xdr:cNvPr id="4" name="Chart 3">
          <a:extLst>
            <a:ext uri="{FF2B5EF4-FFF2-40B4-BE49-F238E27FC236}">
              <a16:creationId xmlns:a16="http://schemas.microsoft.com/office/drawing/2014/main" id="{A01DC026-B4AB-4B52-A69A-EA15D8852A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560070</xdr:colOff>
      <xdr:row>3</xdr:row>
      <xdr:rowOff>152400</xdr:rowOff>
    </xdr:to>
    <xdr:pic>
      <xdr:nvPicPr>
        <xdr:cNvPr id="2" name="Picture 1">
          <a:extLst>
            <a:ext uri="{FF2B5EF4-FFF2-40B4-BE49-F238E27FC236}">
              <a16:creationId xmlns:a16="http://schemas.microsoft.com/office/drawing/2014/main" id="{827250AC-AADF-4D16-AFD1-44E13A0BEB49}"/>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757" t="23434" r="12402" b="23433"/>
        <a:stretch/>
      </xdr:blipFill>
      <xdr:spPr bwMode="auto">
        <a:xfrm>
          <a:off x="1323975" y="0"/>
          <a:ext cx="1581150" cy="809625"/>
        </a:xfrm>
        <a:prstGeom prst="rect">
          <a:avLst/>
        </a:prstGeom>
        <a:ln>
          <a:noFill/>
        </a:ln>
        <a:extLst>
          <a:ext uri="{53640926-AAD7-44D8-BBD7-CCE9431645EC}">
            <a14:shadowObscured xmlns:a14="http://schemas.microsoft.com/office/drawing/2010/main"/>
          </a:ext>
        </a:extLst>
      </xdr:spPr>
    </xdr:pic>
    <xdr:clientData/>
  </xdr:twoCellAnchor>
  <xdr:twoCellAnchor>
    <xdr:from>
      <xdr:col>1</xdr:col>
      <xdr:colOff>0</xdr:colOff>
      <xdr:row>7</xdr:row>
      <xdr:rowOff>219074</xdr:rowOff>
    </xdr:from>
    <xdr:to>
      <xdr:col>8</xdr:col>
      <xdr:colOff>561975</xdr:colOff>
      <xdr:row>26</xdr:row>
      <xdr:rowOff>180974</xdr:rowOff>
    </xdr:to>
    <xdr:graphicFrame macro="">
      <xdr:nvGraphicFramePr>
        <xdr:cNvPr id="5" name="Chart 4">
          <a:extLst>
            <a:ext uri="{FF2B5EF4-FFF2-40B4-BE49-F238E27FC236}">
              <a16:creationId xmlns:a16="http://schemas.microsoft.com/office/drawing/2014/main" id="{91D372B8-F639-46E0-A5DA-F3F956EF3AF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1577340</xdr:colOff>
      <xdr:row>3</xdr:row>
      <xdr:rowOff>152400</xdr:rowOff>
    </xdr:to>
    <xdr:pic>
      <xdr:nvPicPr>
        <xdr:cNvPr id="2" name="Picture 1">
          <a:extLst>
            <a:ext uri="{FF2B5EF4-FFF2-40B4-BE49-F238E27FC236}">
              <a16:creationId xmlns:a16="http://schemas.microsoft.com/office/drawing/2014/main" id="{6F84AF32-55BF-4B03-B7EB-931D7FD047FC}"/>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757" t="23434" r="12402" b="23433"/>
        <a:stretch/>
      </xdr:blipFill>
      <xdr:spPr bwMode="auto">
        <a:xfrm>
          <a:off x="1323975" y="0"/>
          <a:ext cx="1581150" cy="809625"/>
        </a:xfrm>
        <a:prstGeom prst="rect">
          <a:avLst/>
        </a:prstGeom>
        <a:ln>
          <a:noFill/>
        </a:ln>
        <a:extLst>
          <a:ext uri="{53640926-AAD7-44D8-BBD7-CCE9431645EC}">
            <a14:shadowObscured xmlns:a14="http://schemas.microsoft.com/office/drawing/2010/main"/>
          </a:ext>
        </a:extLst>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1581150</xdr:colOff>
      <xdr:row>3</xdr:row>
      <xdr:rowOff>152400</xdr:rowOff>
    </xdr:to>
    <xdr:pic>
      <xdr:nvPicPr>
        <xdr:cNvPr id="2" name="Picture 1">
          <a:extLst>
            <a:ext uri="{FF2B5EF4-FFF2-40B4-BE49-F238E27FC236}">
              <a16:creationId xmlns:a16="http://schemas.microsoft.com/office/drawing/2014/main" id="{6644E273-DE5A-44CD-B1BB-91EBFB2DB95A}"/>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757" t="23434" r="12402" b="23433"/>
        <a:stretch/>
      </xdr:blipFill>
      <xdr:spPr bwMode="auto">
        <a:xfrm>
          <a:off x="1323975" y="0"/>
          <a:ext cx="1581150" cy="809625"/>
        </a:xfrm>
        <a:prstGeom prst="rect">
          <a:avLst/>
        </a:prstGeom>
        <a:ln>
          <a:noFill/>
        </a:ln>
        <a:extLst>
          <a:ext uri="{53640926-AAD7-44D8-BBD7-CCE9431645EC}">
            <a14:shadowObscured xmlns:a14="http://schemas.microsoft.com/office/drawing/2010/main"/>
          </a:ext>
        </a:extLst>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0</xdr:colOff>
      <xdr:row>3</xdr:row>
      <xdr:rowOff>152400</xdr:rowOff>
    </xdr:to>
    <xdr:pic>
      <xdr:nvPicPr>
        <xdr:cNvPr id="2" name="Picture 1">
          <a:extLst>
            <a:ext uri="{FF2B5EF4-FFF2-40B4-BE49-F238E27FC236}">
              <a16:creationId xmlns:a16="http://schemas.microsoft.com/office/drawing/2014/main" id="{263FA431-DCBD-4239-A12F-B207A288625C}"/>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757" t="23434" r="12402" b="23433"/>
        <a:stretch/>
      </xdr:blipFill>
      <xdr:spPr bwMode="auto">
        <a:xfrm>
          <a:off x="1323975" y="0"/>
          <a:ext cx="1581150" cy="809625"/>
        </a:xfrm>
        <a:prstGeom prst="rect">
          <a:avLst/>
        </a:prstGeom>
        <a:ln>
          <a:noFill/>
        </a:ln>
        <a:extLst>
          <a:ext uri="{53640926-AAD7-44D8-BBD7-CCE9431645EC}">
            <a14:shadowObscured xmlns:a14="http://schemas.microsoft.com/office/drawing/2010/main"/>
          </a:ext>
        </a:extLst>
      </xdr:spPr>
    </xdr:pic>
    <xdr:clientData/>
  </xdr:twoCellAnchor>
  <xdr:twoCellAnchor>
    <xdr:from>
      <xdr:col>0</xdr:col>
      <xdr:colOff>1179195</xdr:colOff>
      <xdr:row>7</xdr:row>
      <xdr:rowOff>102870</xdr:rowOff>
    </xdr:from>
    <xdr:to>
      <xdr:col>39</xdr:col>
      <xdr:colOff>188595</xdr:colOff>
      <xdr:row>28</xdr:row>
      <xdr:rowOff>131445</xdr:rowOff>
    </xdr:to>
    <xdr:graphicFrame macro="">
      <xdr:nvGraphicFramePr>
        <xdr:cNvPr id="5" name="Chart 4">
          <a:extLst>
            <a:ext uri="{FF2B5EF4-FFF2-40B4-BE49-F238E27FC236}">
              <a16:creationId xmlns:a16="http://schemas.microsoft.com/office/drawing/2014/main" id="{51E40CEF-B1D8-4681-846F-8AF3FDEB58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1577340</xdr:colOff>
      <xdr:row>3</xdr:row>
      <xdr:rowOff>152400</xdr:rowOff>
    </xdr:to>
    <xdr:pic>
      <xdr:nvPicPr>
        <xdr:cNvPr id="2" name="Picture 1">
          <a:extLst>
            <a:ext uri="{FF2B5EF4-FFF2-40B4-BE49-F238E27FC236}">
              <a16:creationId xmlns:a16="http://schemas.microsoft.com/office/drawing/2014/main" id="{F5386E6E-4BD5-40D8-BA6C-5FE26A0C466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757" t="23434" r="12402" b="23433"/>
        <a:stretch/>
      </xdr:blipFill>
      <xdr:spPr bwMode="auto">
        <a:xfrm>
          <a:off x="1323975" y="0"/>
          <a:ext cx="1581150" cy="809625"/>
        </a:xfrm>
        <a:prstGeom prst="rect">
          <a:avLst/>
        </a:prstGeom>
        <a:ln>
          <a:noFill/>
        </a:ln>
        <a:extLst>
          <a:ext uri="{53640926-AAD7-44D8-BBD7-CCE9431645EC}">
            <a14:shadowObscured xmlns:a14="http://schemas.microsoft.com/office/drawing/2010/main"/>
          </a:ext>
        </a:extLst>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1581150</xdr:colOff>
      <xdr:row>3</xdr:row>
      <xdr:rowOff>152400</xdr:rowOff>
    </xdr:to>
    <xdr:pic>
      <xdr:nvPicPr>
        <xdr:cNvPr id="2" name="Picture 1">
          <a:extLst>
            <a:ext uri="{FF2B5EF4-FFF2-40B4-BE49-F238E27FC236}">
              <a16:creationId xmlns:a16="http://schemas.microsoft.com/office/drawing/2014/main" id="{2A84DFFD-4E47-4050-9F55-B28EFC3FA016}"/>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757" t="23434" r="12402" b="23433"/>
        <a:stretch/>
      </xdr:blipFill>
      <xdr:spPr bwMode="auto">
        <a:xfrm>
          <a:off x="914400" y="0"/>
          <a:ext cx="1581150" cy="809625"/>
        </a:xfrm>
        <a:prstGeom prst="rect">
          <a:avLst/>
        </a:prstGeom>
        <a:ln>
          <a:noFill/>
        </a:ln>
        <a:extLst>
          <a:ext uri="{53640926-AAD7-44D8-BBD7-CCE9431645EC}">
            <a14:shadowObscured xmlns:a14="http://schemas.microsoft.com/office/drawing/2010/main"/>
          </a:ext>
        </a:extLst>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152400</xdr:colOff>
      <xdr:row>3</xdr:row>
      <xdr:rowOff>152400</xdr:rowOff>
    </xdr:to>
    <xdr:pic>
      <xdr:nvPicPr>
        <xdr:cNvPr id="2" name="Picture 1">
          <a:extLst>
            <a:ext uri="{FF2B5EF4-FFF2-40B4-BE49-F238E27FC236}">
              <a16:creationId xmlns:a16="http://schemas.microsoft.com/office/drawing/2014/main" id="{0C17D6B9-33F5-4E54-9E3E-85B9E3CD335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757" t="23434" r="12402" b="23433"/>
        <a:stretch/>
      </xdr:blipFill>
      <xdr:spPr bwMode="auto">
        <a:xfrm>
          <a:off x="1323975" y="0"/>
          <a:ext cx="1581150" cy="809625"/>
        </a:xfrm>
        <a:prstGeom prst="rect">
          <a:avLst/>
        </a:prstGeom>
        <a:ln>
          <a:noFill/>
        </a:ln>
        <a:extLst>
          <a:ext uri="{53640926-AAD7-44D8-BBD7-CCE9431645EC}">
            <a14:shadowObscured xmlns:a14="http://schemas.microsoft.com/office/drawing/2010/main"/>
          </a:ext>
        </a:extLst>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438150</xdr:colOff>
      <xdr:row>3</xdr:row>
      <xdr:rowOff>152400</xdr:rowOff>
    </xdr:to>
    <xdr:pic>
      <xdr:nvPicPr>
        <xdr:cNvPr id="2" name="Picture 1">
          <a:extLst>
            <a:ext uri="{FF2B5EF4-FFF2-40B4-BE49-F238E27FC236}">
              <a16:creationId xmlns:a16="http://schemas.microsoft.com/office/drawing/2014/main" id="{CE26C2F5-B660-42C0-A1A8-8B68DB7955E1}"/>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757" t="23434" r="12402" b="23433"/>
        <a:stretch/>
      </xdr:blipFill>
      <xdr:spPr bwMode="auto">
        <a:xfrm>
          <a:off x="1323975" y="0"/>
          <a:ext cx="1581150" cy="809625"/>
        </a:xfrm>
        <a:prstGeom prst="rect">
          <a:avLst/>
        </a:prstGeom>
        <a:ln>
          <a:noFill/>
        </a:ln>
        <a:extLst>
          <a:ext uri="{53640926-AAD7-44D8-BBD7-CCE9431645EC}">
            <a14:shadowObscured xmlns:a14="http://schemas.microsoft.com/office/drawing/2010/main"/>
          </a:ext>
        </a:extLst>
      </xdr:spPr>
    </xdr:pic>
    <xdr:clientData/>
  </xdr:twoCellAnchor>
  <xdr:twoCellAnchor>
    <xdr:from>
      <xdr:col>0</xdr:col>
      <xdr:colOff>771525</xdr:colOff>
      <xdr:row>7</xdr:row>
      <xdr:rowOff>112394</xdr:rowOff>
    </xdr:from>
    <xdr:to>
      <xdr:col>6</xdr:col>
      <xdr:colOff>200025</xdr:colOff>
      <xdr:row>27</xdr:row>
      <xdr:rowOff>207645</xdr:rowOff>
    </xdr:to>
    <xdr:graphicFrame macro="">
      <xdr:nvGraphicFramePr>
        <xdr:cNvPr id="3" name="Chart 6">
          <a:extLst>
            <a:ext uri="{FF2B5EF4-FFF2-40B4-BE49-F238E27FC236}">
              <a16:creationId xmlns:a16="http://schemas.microsoft.com/office/drawing/2014/main" id="{1FA4A860-A7AF-4852-AC0C-BFF39C8E28FB}"/>
            </a:ext>
            <a:ext uri="{147F2762-F138-4A5C-976F-8EAC2B608ADB}">
              <a16:predDERef xmlns:a16="http://schemas.microsoft.com/office/drawing/2014/main" pred="{CE26C2F5-B660-42C0-A1A8-8B68DB7955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266700</xdr:colOff>
      <xdr:row>3</xdr:row>
      <xdr:rowOff>152400</xdr:rowOff>
    </xdr:to>
    <xdr:pic>
      <xdr:nvPicPr>
        <xdr:cNvPr id="2" name="Picture 1">
          <a:extLst>
            <a:ext uri="{FF2B5EF4-FFF2-40B4-BE49-F238E27FC236}">
              <a16:creationId xmlns:a16="http://schemas.microsoft.com/office/drawing/2014/main" id="{7A7A7A7F-BBD5-4478-9673-BD000BAE4507}"/>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757" t="23434" r="12402" b="23433"/>
        <a:stretch/>
      </xdr:blipFill>
      <xdr:spPr bwMode="auto">
        <a:xfrm>
          <a:off x="1323975" y="0"/>
          <a:ext cx="1581150" cy="809625"/>
        </a:xfrm>
        <a:prstGeom prst="rect">
          <a:avLst/>
        </a:prstGeom>
        <a:ln>
          <a:noFill/>
        </a:ln>
        <a:extLst>
          <a:ext uri="{53640926-AAD7-44D8-BBD7-CCE9431645EC}">
            <a14:shadowObscured xmlns:a14="http://schemas.microsoft.com/office/drawing/2010/main"/>
          </a:ext>
        </a:extLst>
      </xdr:spPr>
    </xdr:pic>
    <xdr:clientData/>
  </xdr:twoCellAnchor>
  <xdr:twoCellAnchor>
    <xdr:from>
      <xdr:col>1</xdr:col>
      <xdr:colOff>104775</xdr:colOff>
      <xdr:row>22</xdr:row>
      <xdr:rowOff>161925</xdr:rowOff>
    </xdr:from>
    <xdr:to>
      <xdr:col>9</xdr:col>
      <xdr:colOff>104775</xdr:colOff>
      <xdr:row>39</xdr:row>
      <xdr:rowOff>142875</xdr:rowOff>
    </xdr:to>
    <xdr:graphicFrame macro="">
      <xdr:nvGraphicFramePr>
        <xdr:cNvPr id="4" name="Chart 6">
          <a:extLst>
            <a:ext uri="{FF2B5EF4-FFF2-40B4-BE49-F238E27FC236}">
              <a16:creationId xmlns:a16="http://schemas.microsoft.com/office/drawing/2014/main" id="{3B090203-2A1B-4D58-9836-DD9EF89FA423}"/>
            </a:ext>
            <a:ext uri="{147F2762-F138-4A5C-976F-8EAC2B608ADB}">
              <a16:predDERef xmlns:a16="http://schemas.microsoft.com/office/drawing/2014/main" pred="{7A7A7A7F-BBD5-4478-9673-BD000BAE450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1581150</xdr:colOff>
      <xdr:row>3</xdr:row>
      <xdr:rowOff>152400</xdr:rowOff>
    </xdr:to>
    <xdr:pic>
      <xdr:nvPicPr>
        <xdr:cNvPr id="2" name="Picture 1">
          <a:extLst>
            <a:ext uri="{FF2B5EF4-FFF2-40B4-BE49-F238E27FC236}">
              <a16:creationId xmlns:a16="http://schemas.microsoft.com/office/drawing/2014/main" id="{F0EAD814-7B66-47BC-B24B-8B2BC6C1CBAF}"/>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757" t="23434" r="12402" b="23433"/>
        <a:stretch/>
      </xdr:blipFill>
      <xdr:spPr bwMode="auto">
        <a:xfrm>
          <a:off x="1323975" y="0"/>
          <a:ext cx="1581150" cy="809625"/>
        </a:xfrm>
        <a:prstGeom prst="rect">
          <a:avLst/>
        </a:prstGeom>
        <a:ln>
          <a:noFill/>
        </a:ln>
        <a:extLst>
          <a:ext uri="{53640926-AAD7-44D8-BBD7-CCE9431645EC}">
            <a14:shadowObscured xmlns:a14="http://schemas.microsoft.com/office/drawing/2010/main"/>
          </a:ext>
        </a:extLst>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1581150</xdr:colOff>
      <xdr:row>3</xdr:row>
      <xdr:rowOff>152400</xdr:rowOff>
    </xdr:to>
    <xdr:pic>
      <xdr:nvPicPr>
        <xdr:cNvPr id="2" name="Picture 1">
          <a:extLst>
            <a:ext uri="{FF2B5EF4-FFF2-40B4-BE49-F238E27FC236}">
              <a16:creationId xmlns:a16="http://schemas.microsoft.com/office/drawing/2014/main" id="{F5292D66-218F-483C-9B77-2E0E87238059}"/>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757" t="23434" r="12402" b="23433"/>
        <a:stretch/>
      </xdr:blipFill>
      <xdr:spPr bwMode="auto">
        <a:xfrm>
          <a:off x="1323975" y="0"/>
          <a:ext cx="1581150" cy="809625"/>
        </a:xfrm>
        <a:prstGeom prst="rect">
          <a:avLst/>
        </a:prstGeom>
        <a:ln>
          <a:noFill/>
        </a:ln>
        <a:extLst>
          <a:ext uri="{53640926-AAD7-44D8-BBD7-CCE9431645EC}">
            <a14:shadowObscured xmlns:a14="http://schemas.microsoft.com/office/drawing/2010/main"/>
          </a:ext>
        </a:extLst>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1581150</xdr:colOff>
      <xdr:row>3</xdr:row>
      <xdr:rowOff>152400</xdr:rowOff>
    </xdr:to>
    <xdr:pic>
      <xdr:nvPicPr>
        <xdr:cNvPr id="2" name="Picture 1">
          <a:extLst>
            <a:ext uri="{FF2B5EF4-FFF2-40B4-BE49-F238E27FC236}">
              <a16:creationId xmlns:a16="http://schemas.microsoft.com/office/drawing/2014/main" id="{F236459D-776F-4A42-8401-F6AFBE97B4F6}"/>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757" t="23434" r="12402" b="23433"/>
        <a:stretch/>
      </xdr:blipFill>
      <xdr:spPr bwMode="auto">
        <a:xfrm>
          <a:off x="1323975" y="0"/>
          <a:ext cx="1581150" cy="809625"/>
        </a:xfrm>
        <a:prstGeom prst="rect">
          <a:avLst/>
        </a:prstGeom>
        <a:ln>
          <a:noFill/>
        </a:ln>
        <a:extLst>
          <a:ext uri="{53640926-AAD7-44D8-BBD7-CCE9431645EC}">
            <a14:shadowObscured xmlns:a14="http://schemas.microsoft.com/office/drawing/2010/main"/>
          </a:ext>
        </a:extLst>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1577340</xdr:colOff>
      <xdr:row>3</xdr:row>
      <xdr:rowOff>152400</xdr:rowOff>
    </xdr:to>
    <xdr:pic>
      <xdr:nvPicPr>
        <xdr:cNvPr id="2" name="Picture 1">
          <a:extLst>
            <a:ext uri="{FF2B5EF4-FFF2-40B4-BE49-F238E27FC236}">
              <a16:creationId xmlns:a16="http://schemas.microsoft.com/office/drawing/2014/main" id="{A9B74AFE-5FAC-4C76-9E14-DE0574D66B0E}"/>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757" t="23434" r="12402" b="23433"/>
        <a:stretch/>
      </xdr:blipFill>
      <xdr:spPr bwMode="auto">
        <a:xfrm>
          <a:off x="1323975" y="0"/>
          <a:ext cx="1581150" cy="809625"/>
        </a:xfrm>
        <a:prstGeom prst="rect">
          <a:avLst/>
        </a:prstGeom>
        <a:ln>
          <a:noFill/>
        </a:ln>
        <a:extLst>
          <a:ext uri="{53640926-AAD7-44D8-BBD7-CCE9431645EC}">
            <a14:shadowObscured xmlns:a14="http://schemas.microsoft.com/office/drawing/2010/main"/>
          </a:ext>
        </a:extLst>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1581150</xdr:colOff>
      <xdr:row>3</xdr:row>
      <xdr:rowOff>152400</xdr:rowOff>
    </xdr:to>
    <xdr:pic>
      <xdr:nvPicPr>
        <xdr:cNvPr id="2" name="Picture 1">
          <a:extLst>
            <a:ext uri="{FF2B5EF4-FFF2-40B4-BE49-F238E27FC236}">
              <a16:creationId xmlns:a16="http://schemas.microsoft.com/office/drawing/2014/main" id="{56AFDEEF-F91D-4C73-AF99-706DD51310BC}"/>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757" t="23434" r="12402" b="23433"/>
        <a:stretch/>
      </xdr:blipFill>
      <xdr:spPr bwMode="auto">
        <a:xfrm>
          <a:off x="1323975" y="0"/>
          <a:ext cx="1581150" cy="809625"/>
        </a:xfrm>
        <a:prstGeom prst="rect">
          <a:avLst/>
        </a:prstGeom>
        <a:ln>
          <a:noFill/>
        </a:ln>
        <a:extLst>
          <a:ext uri="{53640926-AAD7-44D8-BBD7-CCE9431645EC}">
            <a14:shadowObscured xmlns:a14="http://schemas.microsoft.com/office/drawing/2010/main"/>
          </a:ext>
        </a:extLst>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20955</xdr:colOff>
      <xdr:row>3</xdr:row>
      <xdr:rowOff>152400</xdr:rowOff>
    </xdr:to>
    <xdr:pic>
      <xdr:nvPicPr>
        <xdr:cNvPr id="2" name="Picture 1">
          <a:extLst>
            <a:ext uri="{FF2B5EF4-FFF2-40B4-BE49-F238E27FC236}">
              <a16:creationId xmlns:a16="http://schemas.microsoft.com/office/drawing/2014/main" id="{3A1F2323-692A-4B3A-BF50-656DA5772E99}"/>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757" t="23434" r="12402" b="23433"/>
        <a:stretch/>
      </xdr:blipFill>
      <xdr:spPr bwMode="auto">
        <a:xfrm>
          <a:off x="914400" y="0"/>
          <a:ext cx="1581150" cy="809625"/>
        </a:xfrm>
        <a:prstGeom prst="rect">
          <a:avLst/>
        </a:prstGeom>
        <a:ln>
          <a:noFill/>
        </a:ln>
        <a:extLst>
          <a:ext uri="{53640926-AAD7-44D8-BBD7-CCE9431645EC}">
            <a14:shadowObscured xmlns:a14="http://schemas.microsoft.com/office/drawing/2010/main"/>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1355090</xdr:colOff>
      <xdr:row>3</xdr:row>
      <xdr:rowOff>152400</xdr:rowOff>
    </xdr:to>
    <xdr:pic>
      <xdr:nvPicPr>
        <xdr:cNvPr id="2" name="Picture 1">
          <a:extLst>
            <a:ext uri="{FF2B5EF4-FFF2-40B4-BE49-F238E27FC236}">
              <a16:creationId xmlns:a16="http://schemas.microsoft.com/office/drawing/2014/main" id="{E5D33E5E-79F7-4FD6-941A-D30A86B3DC57}"/>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757" t="23434" r="12402" b="23433"/>
        <a:stretch/>
      </xdr:blipFill>
      <xdr:spPr bwMode="auto">
        <a:xfrm>
          <a:off x="1323975" y="0"/>
          <a:ext cx="1581150" cy="809625"/>
        </a:xfrm>
        <a:prstGeom prst="rect">
          <a:avLst/>
        </a:prstGeom>
        <a:ln>
          <a:noFill/>
        </a:ln>
        <a:extLst>
          <a:ext uri="{53640926-AAD7-44D8-BBD7-CCE9431645EC}">
            <a14:shadowObscured xmlns:a14="http://schemas.microsoft.com/office/drawing/2010/main"/>
          </a:ext>
        </a:extLst>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1581150</xdr:colOff>
      <xdr:row>3</xdr:row>
      <xdr:rowOff>152400</xdr:rowOff>
    </xdr:to>
    <xdr:pic>
      <xdr:nvPicPr>
        <xdr:cNvPr id="2" name="Picture 1">
          <a:extLst>
            <a:ext uri="{FF2B5EF4-FFF2-40B4-BE49-F238E27FC236}">
              <a16:creationId xmlns:a16="http://schemas.microsoft.com/office/drawing/2014/main" id="{EE591EC4-3166-4673-914F-6612F1234447}"/>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757" t="23434" r="12402" b="23433"/>
        <a:stretch/>
      </xdr:blipFill>
      <xdr:spPr bwMode="auto">
        <a:xfrm>
          <a:off x="1285875" y="0"/>
          <a:ext cx="1581150" cy="781050"/>
        </a:xfrm>
        <a:prstGeom prst="rect">
          <a:avLst/>
        </a:prstGeom>
        <a:ln>
          <a:noFill/>
        </a:ln>
        <a:extLst>
          <a:ext uri="{53640926-AAD7-44D8-BBD7-CCE9431645EC}">
            <a14:shadowObscured xmlns:a14="http://schemas.microsoft.com/office/drawing/2010/main"/>
          </a:ext>
        </a:extLst>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1581150</xdr:colOff>
      <xdr:row>4</xdr:row>
      <xdr:rowOff>19050</xdr:rowOff>
    </xdr:to>
    <xdr:pic>
      <xdr:nvPicPr>
        <xdr:cNvPr id="2" name="Picture 1">
          <a:extLst>
            <a:ext uri="{FF2B5EF4-FFF2-40B4-BE49-F238E27FC236}">
              <a16:creationId xmlns:a16="http://schemas.microsoft.com/office/drawing/2014/main" id="{B80CB368-CD86-4156-B5FE-F28D937331A1}"/>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757" t="23434" r="12402" b="23433"/>
        <a:stretch/>
      </xdr:blipFill>
      <xdr:spPr bwMode="auto">
        <a:xfrm>
          <a:off x="1323975" y="0"/>
          <a:ext cx="1581150" cy="809625"/>
        </a:xfrm>
        <a:prstGeom prst="rect">
          <a:avLst/>
        </a:prstGeom>
        <a:ln>
          <a:noFill/>
        </a:ln>
        <a:extLst>
          <a:ext uri="{53640926-AAD7-44D8-BBD7-CCE9431645EC}">
            <a14:shadowObscured xmlns:a14="http://schemas.microsoft.com/office/drawing/2010/main"/>
          </a:ext>
        </a:extLst>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1581150</xdr:colOff>
      <xdr:row>3</xdr:row>
      <xdr:rowOff>152400</xdr:rowOff>
    </xdr:to>
    <xdr:pic>
      <xdr:nvPicPr>
        <xdr:cNvPr id="2" name="Picture 1">
          <a:extLst>
            <a:ext uri="{FF2B5EF4-FFF2-40B4-BE49-F238E27FC236}">
              <a16:creationId xmlns:a16="http://schemas.microsoft.com/office/drawing/2014/main" id="{29FC1F5C-9BB1-4F57-983A-917B394F394E}"/>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757" t="23434" r="12402" b="23433"/>
        <a:stretch/>
      </xdr:blipFill>
      <xdr:spPr bwMode="auto">
        <a:xfrm>
          <a:off x="1323975" y="0"/>
          <a:ext cx="1581150" cy="809625"/>
        </a:xfrm>
        <a:prstGeom prst="rect">
          <a:avLst/>
        </a:prstGeom>
        <a:ln>
          <a:noFill/>
        </a:ln>
        <a:extLst>
          <a:ext uri="{53640926-AAD7-44D8-BBD7-CCE9431645EC}">
            <a14:shadowObscured xmlns:a14="http://schemas.microsoft.com/office/drawing/2010/main"/>
          </a:ext>
        </a:extLst>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1577340</xdr:colOff>
      <xdr:row>3</xdr:row>
      <xdr:rowOff>152400</xdr:rowOff>
    </xdr:to>
    <xdr:pic>
      <xdr:nvPicPr>
        <xdr:cNvPr id="2" name="Picture 1">
          <a:extLst>
            <a:ext uri="{FF2B5EF4-FFF2-40B4-BE49-F238E27FC236}">
              <a16:creationId xmlns:a16="http://schemas.microsoft.com/office/drawing/2014/main" id="{C9D9B1D0-D500-495D-A9D8-F752C3FAA99C}"/>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757" t="23434" r="12402" b="23433"/>
        <a:stretch/>
      </xdr:blipFill>
      <xdr:spPr bwMode="auto">
        <a:xfrm>
          <a:off x="1323975" y="0"/>
          <a:ext cx="1581150" cy="809625"/>
        </a:xfrm>
        <a:prstGeom prst="rect">
          <a:avLst/>
        </a:prstGeom>
        <a:ln>
          <a:noFill/>
        </a:ln>
        <a:extLst>
          <a:ext uri="{53640926-AAD7-44D8-BBD7-CCE9431645EC}">
            <a14:shadowObscured xmlns:a14="http://schemas.microsoft.com/office/drawing/2010/main"/>
          </a:ext>
        </a:extLst>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1503045</xdr:colOff>
      <xdr:row>3</xdr:row>
      <xdr:rowOff>152400</xdr:rowOff>
    </xdr:to>
    <xdr:pic>
      <xdr:nvPicPr>
        <xdr:cNvPr id="2" name="Picture 1">
          <a:extLst>
            <a:ext uri="{FF2B5EF4-FFF2-40B4-BE49-F238E27FC236}">
              <a16:creationId xmlns:a16="http://schemas.microsoft.com/office/drawing/2014/main" id="{CEC56C8A-8075-48F7-86CE-3DC3AADFAB3A}"/>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757" t="23434" r="12402" b="23433"/>
        <a:stretch/>
      </xdr:blipFill>
      <xdr:spPr bwMode="auto">
        <a:xfrm>
          <a:off x="914400" y="0"/>
          <a:ext cx="1581150" cy="809625"/>
        </a:xfrm>
        <a:prstGeom prst="rect">
          <a:avLst/>
        </a:prstGeom>
        <a:ln>
          <a:noFill/>
        </a:ln>
        <a:extLst>
          <a:ext uri="{53640926-AAD7-44D8-BBD7-CCE9431645EC}">
            <a14:shadowObscured xmlns:a14="http://schemas.microsoft.com/office/drawing/2010/main"/>
          </a:ext>
        </a:extLst>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1577340</xdr:colOff>
      <xdr:row>3</xdr:row>
      <xdr:rowOff>152400</xdr:rowOff>
    </xdr:to>
    <xdr:pic>
      <xdr:nvPicPr>
        <xdr:cNvPr id="2" name="Picture 1">
          <a:extLst>
            <a:ext uri="{FF2B5EF4-FFF2-40B4-BE49-F238E27FC236}">
              <a16:creationId xmlns:a16="http://schemas.microsoft.com/office/drawing/2014/main" id="{008D4627-1E7C-450B-9FB1-23F781AACA1A}"/>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757" t="23434" r="12402" b="23433"/>
        <a:stretch/>
      </xdr:blipFill>
      <xdr:spPr bwMode="auto">
        <a:xfrm>
          <a:off x="914400" y="0"/>
          <a:ext cx="1581150" cy="809625"/>
        </a:xfrm>
        <a:prstGeom prst="rect">
          <a:avLst/>
        </a:prstGeom>
        <a:ln>
          <a:noFill/>
        </a:ln>
        <a:extLst>
          <a:ext uri="{53640926-AAD7-44D8-BBD7-CCE9431645EC}">
            <a14:shadowObscured xmlns:a14="http://schemas.microsoft.com/office/drawing/2010/main"/>
          </a:ext>
        </a:extLst>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281940</xdr:colOff>
      <xdr:row>3</xdr:row>
      <xdr:rowOff>152400</xdr:rowOff>
    </xdr:to>
    <xdr:pic>
      <xdr:nvPicPr>
        <xdr:cNvPr id="2" name="Picture 1">
          <a:extLst>
            <a:ext uri="{FF2B5EF4-FFF2-40B4-BE49-F238E27FC236}">
              <a16:creationId xmlns:a16="http://schemas.microsoft.com/office/drawing/2014/main" id="{06B52D20-A23D-4704-B06B-0CD9C27F8C98}"/>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757" t="23434" r="12402" b="23433"/>
        <a:stretch/>
      </xdr:blipFill>
      <xdr:spPr bwMode="auto">
        <a:xfrm>
          <a:off x="1323975" y="0"/>
          <a:ext cx="1581150" cy="809625"/>
        </a:xfrm>
        <a:prstGeom prst="rect">
          <a:avLst/>
        </a:prstGeom>
        <a:ln>
          <a:noFill/>
        </a:ln>
        <a:extLst>
          <a:ext uri="{53640926-AAD7-44D8-BBD7-CCE9431645EC}">
            <a14:shadowObscured xmlns:a14="http://schemas.microsoft.com/office/drawing/2010/main"/>
          </a:ext>
        </a:extLst>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438150</xdr:colOff>
      <xdr:row>3</xdr:row>
      <xdr:rowOff>152400</xdr:rowOff>
    </xdr:to>
    <xdr:pic>
      <xdr:nvPicPr>
        <xdr:cNvPr id="2" name="Picture 1">
          <a:extLst>
            <a:ext uri="{FF2B5EF4-FFF2-40B4-BE49-F238E27FC236}">
              <a16:creationId xmlns:a16="http://schemas.microsoft.com/office/drawing/2014/main" id="{E2262728-AE9B-48B7-848F-98F61AFDC649}"/>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757" t="23434" r="12402" b="23433"/>
        <a:stretch/>
      </xdr:blipFill>
      <xdr:spPr bwMode="auto">
        <a:xfrm>
          <a:off x="1323975" y="0"/>
          <a:ext cx="1581150" cy="809625"/>
        </a:xfrm>
        <a:prstGeom prst="rect">
          <a:avLst/>
        </a:prstGeom>
        <a:ln>
          <a:noFill/>
        </a:ln>
        <a:extLst>
          <a:ext uri="{53640926-AAD7-44D8-BBD7-CCE9431645EC}">
            <a14:shadowObscured xmlns:a14="http://schemas.microsoft.com/office/drawing/2010/main"/>
          </a:ext>
        </a:extLst>
      </xdr:spPr>
    </xdr:pic>
    <xdr:clientData/>
  </xdr:twoCellAnchor>
  <xdr:twoCellAnchor>
    <xdr:from>
      <xdr:col>0</xdr:col>
      <xdr:colOff>1117599</xdr:colOff>
      <xdr:row>7</xdr:row>
      <xdr:rowOff>194308</xdr:rowOff>
    </xdr:from>
    <xdr:to>
      <xdr:col>10</xdr:col>
      <xdr:colOff>551180</xdr:colOff>
      <xdr:row>27</xdr:row>
      <xdr:rowOff>45084</xdr:rowOff>
    </xdr:to>
    <xdr:graphicFrame macro="">
      <xdr:nvGraphicFramePr>
        <xdr:cNvPr id="4" name="Chart 6">
          <a:extLst>
            <a:ext uri="{FF2B5EF4-FFF2-40B4-BE49-F238E27FC236}">
              <a16:creationId xmlns:a16="http://schemas.microsoft.com/office/drawing/2014/main" id="{0279E9AB-73D0-4ACF-8A1E-A1913B19B0BF}"/>
            </a:ext>
            <a:ext uri="{147F2762-F138-4A5C-976F-8EAC2B608ADB}">
              <a16:predDERef xmlns:a16="http://schemas.microsoft.com/office/drawing/2014/main" pred="{E2262728-AE9B-48B7-848F-98F61AFDC64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434340</xdr:colOff>
      <xdr:row>3</xdr:row>
      <xdr:rowOff>152400</xdr:rowOff>
    </xdr:to>
    <xdr:pic>
      <xdr:nvPicPr>
        <xdr:cNvPr id="2" name="Picture 1">
          <a:extLst>
            <a:ext uri="{FF2B5EF4-FFF2-40B4-BE49-F238E27FC236}">
              <a16:creationId xmlns:a16="http://schemas.microsoft.com/office/drawing/2014/main" id="{033B374E-ECAD-400E-889E-E233DC11501C}"/>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757" t="23434" r="12402" b="23433"/>
        <a:stretch/>
      </xdr:blipFill>
      <xdr:spPr bwMode="auto">
        <a:xfrm>
          <a:off x="914400" y="0"/>
          <a:ext cx="1581150" cy="809625"/>
        </a:xfrm>
        <a:prstGeom prst="rect">
          <a:avLst/>
        </a:prstGeom>
        <a:ln>
          <a:noFill/>
        </a:ln>
        <a:extLst>
          <a:ext uri="{53640926-AAD7-44D8-BBD7-CCE9431645EC}">
            <a14:shadowObscured xmlns:a14="http://schemas.microsoft.com/office/drawing/2010/main"/>
          </a:ext>
        </a:extLst>
      </xdr:spPr>
    </xdr:pic>
    <xdr:clientData/>
  </xdr:twoCellAnchor>
</xdr:wsDr>
</file>

<file path=xl/drawings/drawing5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1371600</xdr:colOff>
      <xdr:row>4</xdr:row>
      <xdr:rowOff>19050</xdr:rowOff>
    </xdr:to>
    <xdr:pic>
      <xdr:nvPicPr>
        <xdr:cNvPr id="2" name="Picture 1">
          <a:extLst>
            <a:ext uri="{FF2B5EF4-FFF2-40B4-BE49-F238E27FC236}">
              <a16:creationId xmlns:a16="http://schemas.microsoft.com/office/drawing/2014/main" id="{9F73DBAD-E6FF-4C2B-941F-97C79061D022}"/>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757" t="23434" r="12402" b="23433"/>
        <a:stretch/>
      </xdr:blipFill>
      <xdr:spPr bwMode="auto">
        <a:xfrm>
          <a:off x="1323975" y="0"/>
          <a:ext cx="1581150" cy="809625"/>
        </a:xfrm>
        <a:prstGeom prst="rect">
          <a:avLst/>
        </a:prstGeom>
        <a:ln>
          <a:noFill/>
        </a:ln>
        <a:extLst>
          <a:ext uri="{53640926-AAD7-44D8-BBD7-CCE9431645EC}">
            <a14:shadowObscured xmlns:a14="http://schemas.microsoft.com/office/drawing/2010/main"/>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1581150</xdr:colOff>
      <xdr:row>3</xdr:row>
      <xdr:rowOff>152400</xdr:rowOff>
    </xdr:to>
    <xdr:pic>
      <xdr:nvPicPr>
        <xdr:cNvPr id="2" name="Picture 1">
          <a:extLst>
            <a:ext uri="{FF2B5EF4-FFF2-40B4-BE49-F238E27FC236}">
              <a16:creationId xmlns:a16="http://schemas.microsoft.com/office/drawing/2014/main" id="{6A13711F-0519-4004-BD43-1327A16B3167}"/>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757" t="23434" r="12402" b="23433"/>
        <a:stretch/>
      </xdr:blipFill>
      <xdr:spPr bwMode="auto">
        <a:xfrm>
          <a:off x="1323975" y="0"/>
          <a:ext cx="1581150" cy="809625"/>
        </a:xfrm>
        <a:prstGeom prst="rect">
          <a:avLst/>
        </a:prstGeom>
        <a:ln>
          <a:noFill/>
        </a:ln>
        <a:extLst>
          <a:ext uri="{53640926-AAD7-44D8-BBD7-CCE9431645EC}">
            <a14:shadowObscured xmlns:a14="http://schemas.microsoft.com/office/drawing/2010/main"/>
          </a:ext>
        </a:extLst>
      </xdr:spPr>
    </xdr:pic>
    <xdr:clientData/>
  </xdr:twoCellAnchor>
</xdr:wsDr>
</file>

<file path=xl/drawings/drawing6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434340</xdr:colOff>
      <xdr:row>3</xdr:row>
      <xdr:rowOff>152400</xdr:rowOff>
    </xdr:to>
    <xdr:pic>
      <xdr:nvPicPr>
        <xdr:cNvPr id="2" name="Picture 1">
          <a:extLst>
            <a:ext uri="{FF2B5EF4-FFF2-40B4-BE49-F238E27FC236}">
              <a16:creationId xmlns:a16="http://schemas.microsoft.com/office/drawing/2014/main" id="{13795A80-B0B9-4335-B831-4C325F58192D}"/>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757" t="23434" r="12402" b="23433"/>
        <a:stretch/>
      </xdr:blipFill>
      <xdr:spPr bwMode="auto">
        <a:xfrm>
          <a:off x="1323975" y="0"/>
          <a:ext cx="1581150" cy="809625"/>
        </a:xfrm>
        <a:prstGeom prst="rect">
          <a:avLst/>
        </a:prstGeom>
        <a:ln>
          <a:noFill/>
        </a:ln>
        <a:extLst>
          <a:ext uri="{53640926-AAD7-44D8-BBD7-CCE9431645EC}">
            <a14:shadowObscured xmlns:a14="http://schemas.microsoft.com/office/drawing/2010/main"/>
          </a:ext>
        </a:extLst>
      </xdr:spPr>
    </xdr:pic>
    <xdr:clientData/>
  </xdr:twoCellAnchor>
  <xdr:twoCellAnchor>
    <xdr:from>
      <xdr:col>0</xdr:col>
      <xdr:colOff>761045</xdr:colOff>
      <xdr:row>7</xdr:row>
      <xdr:rowOff>83820</xdr:rowOff>
    </xdr:from>
    <xdr:to>
      <xdr:col>9</xdr:col>
      <xdr:colOff>676274</xdr:colOff>
      <xdr:row>26</xdr:row>
      <xdr:rowOff>205740</xdr:rowOff>
    </xdr:to>
    <xdr:graphicFrame macro="">
      <xdr:nvGraphicFramePr>
        <xdr:cNvPr id="5" name="Chart 3">
          <a:extLst>
            <a:ext uri="{FF2B5EF4-FFF2-40B4-BE49-F238E27FC236}">
              <a16:creationId xmlns:a16="http://schemas.microsoft.com/office/drawing/2014/main" id="{0713567B-E32A-4182-A945-E47190A0296E}"/>
            </a:ext>
            <a:ext uri="{147F2762-F138-4A5C-976F-8EAC2B608ADB}">
              <a16:predDERef xmlns:a16="http://schemas.microsoft.com/office/drawing/2014/main" pred="{13795A80-B0B9-4335-B831-4C325F58192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431165</xdr:colOff>
      <xdr:row>4</xdr:row>
      <xdr:rowOff>19050</xdr:rowOff>
    </xdr:to>
    <xdr:pic>
      <xdr:nvPicPr>
        <xdr:cNvPr id="2" name="Picture 1">
          <a:extLst>
            <a:ext uri="{FF2B5EF4-FFF2-40B4-BE49-F238E27FC236}">
              <a16:creationId xmlns:a16="http://schemas.microsoft.com/office/drawing/2014/main" id="{4AFFE48A-C3F1-47C5-AB59-AA18405F7479}"/>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757" t="23434" r="12402" b="23433"/>
        <a:stretch/>
      </xdr:blipFill>
      <xdr:spPr bwMode="auto">
        <a:xfrm>
          <a:off x="1323975" y="0"/>
          <a:ext cx="1581150" cy="809625"/>
        </a:xfrm>
        <a:prstGeom prst="rect">
          <a:avLst/>
        </a:prstGeom>
        <a:ln>
          <a:noFill/>
        </a:ln>
        <a:extLst>
          <a:ext uri="{53640926-AAD7-44D8-BBD7-CCE9431645EC}">
            <a14:shadowObscured xmlns:a14="http://schemas.microsoft.com/office/drawing/2010/main"/>
          </a:ext>
        </a:extLst>
      </xdr:spPr>
    </xdr:pic>
    <xdr:clientData/>
  </xdr:twoCellAnchor>
</xdr:wsDr>
</file>

<file path=xl/drawings/drawing6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1574165</xdr:colOff>
      <xdr:row>3</xdr:row>
      <xdr:rowOff>152400</xdr:rowOff>
    </xdr:to>
    <xdr:pic>
      <xdr:nvPicPr>
        <xdr:cNvPr id="2" name="Picture 1">
          <a:extLst>
            <a:ext uri="{FF2B5EF4-FFF2-40B4-BE49-F238E27FC236}">
              <a16:creationId xmlns:a16="http://schemas.microsoft.com/office/drawing/2014/main" id="{A3DA42C4-8BBE-4090-8435-CCA1A452B52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757" t="23434" r="12402" b="23433"/>
        <a:stretch/>
      </xdr:blipFill>
      <xdr:spPr bwMode="auto">
        <a:xfrm>
          <a:off x="1323975" y="0"/>
          <a:ext cx="1581150" cy="809625"/>
        </a:xfrm>
        <a:prstGeom prst="rect">
          <a:avLst/>
        </a:prstGeom>
        <a:ln>
          <a:noFill/>
        </a:ln>
        <a:extLst>
          <a:ext uri="{53640926-AAD7-44D8-BBD7-CCE9431645EC}">
            <a14:shadowObscured xmlns:a14="http://schemas.microsoft.com/office/drawing/2010/main"/>
          </a:ext>
        </a:extLst>
      </xdr:spPr>
    </xdr:pic>
    <xdr:clientData/>
  </xdr:twoCellAnchor>
</xdr:wsDr>
</file>

<file path=xl/drawings/drawing6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434340</xdr:colOff>
      <xdr:row>3</xdr:row>
      <xdr:rowOff>152400</xdr:rowOff>
    </xdr:to>
    <xdr:pic>
      <xdr:nvPicPr>
        <xdr:cNvPr id="2" name="Picture 1">
          <a:extLst>
            <a:ext uri="{FF2B5EF4-FFF2-40B4-BE49-F238E27FC236}">
              <a16:creationId xmlns:a16="http://schemas.microsoft.com/office/drawing/2014/main" id="{0DE5C3DA-FE20-4F67-A141-8A3B1709F89D}"/>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757" t="23434" r="12402" b="23433"/>
        <a:stretch/>
      </xdr:blipFill>
      <xdr:spPr bwMode="auto">
        <a:xfrm>
          <a:off x="1323975" y="0"/>
          <a:ext cx="1581150" cy="809625"/>
        </a:xfrm>
        <a:prstGeom prst="rect">
          <a:avLst/>
        </a:prstGeom>
        <a:ln>
          <a:noFill/>
        </a:ln>
        <a:extLst>
          <a:ext uri="{53640926-AAD7-44D8-BBD7-CCE9431645EC}">
            <a14:shadowObscured xmlns:a14="http://schemas.microsoft.com/office/drawing/2010/main"/>
          </a:ext>
        </a:extLst>
      </xdr:spPr>
    </xdr:pic>
    <xdr:clientData/>
  </xdr:twoCellAnchor>
</xdr:wsDr>
</file>

<file path=xl/drawings/drawing6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1450340</xdr:colOff>
      <xdr:row>3</xdr:row>
      <xdr:rowOff>152400</xdr:rowOff>
    </xdr:to>
    <xdr:pic>
      <xdr:nvPicPr>
        <xdr:cNvPr id="2" name="Picture 1">
          <a:extLst>
            <a:ext uri="{FF2B5EF4-FFF2-40B4-BE49-F238E27FC236}">
              <a16:creationId xmlns:a16="http://schemas.microsoft.com/office/drawing/2014/main" id="{1E45BF40-5A98-429E-A693-41F51D51B8EE}"/>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757" t="23434" r="12402" b="23433"/>
        <a:stretch/>
      </xdr:blipFill>
      <xdr:spPr bwMode="auto">
        <a:xfrm>
          <a:off x="1323975" y="0"/>
          <a:ext cx="1581150" cy="809625"/>
        </a:xfrm>
        <a:prstGeom prst="rect">
          <a:avLst/>
        </a:prstGeom>
        <a:ln>
          <a:noFill/>
        </a:ln>
        <a:extLst>
          <a:ext uri="{53640926-AAD7-44D8-BBD7-CCE9431645EC}">
            <a14:shadowObscured xmlns:a14="http://schemas.microsoft.com/office/drawing/2010/main"/>
          </a:ext>
        </a:extLst>
      </xdr:spPr>
    </xdr:pic>
    <xdr:clientData/>
  </xdr:twoCellAnchor>
</xdr:wsDr>
</file>

<file path=xl/drawings/drawing6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2540</xdr:colOff>
      <xdr:row>3</xdr:row>
      <xdr:rowOff>152400</xdr:rowOff>
    </xdr:to>
    <xdr:pic>
      <xdr:nvPicPr>
        <xdr:cNvPr id="2" name="Picture 1">
          <a:extLst>
            <a:ext uri="{FF2B5EF4-FFF2-40B4-BE49-F238E27FC236}">
              <a16:creationId xmlns:a16="http://schemas.microsoft.com/office/drawing/2014/main" id="{9FFDFFB6-A284-4B1B-92D7-1D37ECDAB819}"/>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757" t="23434" r="12402" b="23433"/>
        <a:stretch/>
      </xdr:blipFill>
      <xdr:spPr bwMode="auto">
        <a:xfrm>
          <a:off x="1285875" y="0"/>
          <a:ext cx="1574165" cy="781050"/>
        </a:xfrm>
        <a:prstGeom prst="rect">
          <a:avLst/>
        </a:prstGeom>
        <a:ln>
          <a:noFill/>
        </a:ln>
        <a:extLst>
          <a:ext uri="{53640926-AAD7-44D8-BBD7-CCE9431645EC}">
            <a14:shadowObscured xmlns:a14="http://schemas.microsoft.com/office/drawing/2010/main"/>
          </a:ext>
        </a:extLst>
      </xdr:spPr>
    </xdr:pic>
    <xdr:clientData/>
  </xdr:twoCellAnchor>
</xdr:wsDr>
</file>

<file path=xl/drawings/drawing6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1443990</xdr:colOff>
      <xdr:row>3</xdr:row>
      <xdr:rowOff>152400</xdr:rowOff>
    </xdr:to>
    <xdr:pic>
      <xdr:nvPicPr>
        <xdr:cNvPr id="2" name="Picture 1">
          <a:extLst>
            <a:ext uri="{FF2B5EF4-FFF2-40B4-BE49-F238E27FC236}">
              <a16:creationId xmlns:a16="http://schemas.microsoft.com/office/drawing/2014/main" id="{B40098AF-E7E2-41BF-B18A-CC303EE06F87}"/>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757" t="23434" r="12402" b="23433"/>
        <a:stretch/>
      </xdr:blipFill>
      <xdr:spPr bwMode="auto">
        <a:xfrm>
          <a:off x="1323975" y="0"/>
          <a:ext cx="1581150" cy="809625"/>
        </a:xfrm>
        <a:prstGeom prst="rect">
          <a:avLst/>
        </a:prstGeom>
        <a:ln>
          <a:noFill/>
        </a:ln>
        <a:extLst>
          <a:ext uri="{53640926-AAD7-44D8-BBD7-CCE9431645EC}">
            <a14:shadowObscured xmlns:a14="http://schemas.microsoft.com/office/drawing/2010/main"/>
          </a:ext>
        </a:extLst>
      </xdr:spPr>
    </xdr:pic>
    <xdr:clientData/>
  </xdr:twoCellAnchor>
</xdr:wsDr>
</file>

<file path=xl/drawings/drawing6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1577340</xdr:colOff>
      <xdr:row>3</xdr:row>
      <xdr:rowOff>152400</xdr:rowOff>
    </xdr:to>
    <xdr:pic>
      <xdr:nvPicPr>
        <xdr:cNvPr id="2" name="Picture 1">
          <a:extLst>
            <a:ext uri="{FF2B5EF4-FFF2-40B4-BE49-F238E27FC236}">
              <a16:creationId xmlns:a16="http://schemas.microsoft.com/office/drawing/2014/main" id="{B134CAE6-AC29-40A9-9113-86C9ADDD47D3}"/>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757" t="23434" r="12402" b="23433"/>
        <a:stretch/>
      </xdr:blipFill>
      <xdr:spPr bwMode="auto">
        <a:xfrm>
          <a:off x="1323975" y="0"/>
          <a:ext cx="1581150" cy="809625"/>
        </a:xfrm>
        <a:prstGeom prst="rect">
          <a:avLst/>
        </a:prstGeom>
        <a:ln>
          <a:noFill/>
        </a:ln>
        <a:extLst>
          <a:ext uri="{53640926-AAD7-44D8-BBD7-CCE9431645EC}">
            <a14:shadowObscured xmlns:a14="http://schemas.microsoft.com/office/drawing/2010/main"/>
          </a:ext>
        </a:extLst>
      </xdr:spPr>
    </xdr:pic>
    <xdr:clientData/>
  </xdr:twoCellAnchor>
</xdr:wsDr>
</file>

<file path=xl/drawings/drawing6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435610</xdr:colOff>
      <xdr:row>3</xdr:row>
      <xdr:rowOff>152400</xdr:rowOff>
    </xdr:to>
    <xdr:pic>
      <xdr:nvPicPr>
        <xdr:cNvPr id="2" name="Picture 1">
          <a:extLst>
            <a:ext uri="{FF2B5EF4-FFF2-40B4-BE49-F238E27FC236}">
              <a16:creationId xmlns:a16="http://schemas.microsoft.com/office/drawing/2014/main" id="{C16164DA-9197-40C2-B7EA-4EA53676CE39}"/>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757" t="23434" r="12402" b="23433"/>
        <a:stretch/>
      </xdr:blipFill>
      <xdr:spPr bwMode="auto">
        <a:xfrm>
          <a:off x="1323975" y="0"/>
          <a:ext cx="1581150" cy="809625"/>
        </a:xfrm>
        <a:prstGeom prst="rect">
          <a:avLst/>
        </a:prstGeom>
        <a:ln>
          <a:noFill/>
        </a:ln>
        <a:extLst>
          <a:ext uri="{53640926-AAD7-44D8-BBD7-CCE9431645EC}">
            <a14:shadowObscured xmlns:a14="http://schemas.microsoft.com/office/drawing/2010/main"/>
          </a:ext>
        </a:extLst>
      </xdr:spPr>
    </xdr:pic>
    <xdr:clientData/>
  </xdr:twoCellAnchor>
</xdr:wsDr>
</file>

<file path=xl/drawings/drawing6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434340</xdr:colOff>
      <xdr:row>3</xdr:row>
      <xdr:rowOff>152400</xdr:rowOff>
    </xdr:to>
    <xdr:pic>
      <xdr:nvPicPr>
        <xdr:cNvPr id="2" name="Picture 1">
          <a:extLst>
            <a:ext uri="{FF2B5EF4-FFF2-40B4-BE49-F238E27FC236}">
              <a16:creationId xmlns:a16="http://schemas.microsoft.com/office/drawing/2014/main" id="{3524AE41-9CA5-48C3-B4EF-A8E4AB1B15CE}"/>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757" t="23434" r="12402" b="23433"/>
        <a:stretch/>
      </xdr:blipFill>
      <xdr:spPr bwMode="auto">
        <a:xfrm>
          <a:off x="1285875" y="0"/>
          <a:ext cx="1552575" cy="781050"/>
        </a:xfrm>
        <a:prstGeom prst="rect">
          <a:avLst/>
        </a:prstGeom>
        <a:ln>
          <a:noFill/>
        </a:ln>
        <a:extLst>
          <a:ext uri="{53640926-AAD7-44D8-BBD7-CCE9431645EC}">
            <a14:shadowObscured xmlns:a14="http://schemas.microsoft.com/office/drawing/2010/main"/>
          </a:ext>
        </a:extLst>
      </xdr:spPr>
    </xdr:pic>
    <xdr:clientData/>
  </xdr:twoCellAnchor>
  <xdr:twoCellAnchor>
    <xdr:from>
      <xdr:col>0</xdr:col>
      <xdr:colOff>952501</xdr:colOff>
      <xdr:row>9</xdr:row>
      <xdr:rowOff>28575</xdr:rowOff>
    </xdr:from>
    <xdr:to>
      <xdr:col>8</xdr:col>
      <xdr:colOff>695326</xdr:colOff>
      <xdr:row>25</xdr:row>
      <xdr:rowOff>76200</xdr:rowOff>
    </xdr:to>
    <xdr:graphicFrame macro="">
      <xdr:nvGraphicFramePr>
        <xdr:cNvPr id="3" name="Chart 3">
          <a:extLst>
            <a:ext uri="{FF2B5EF4-FFF2-40B4-BE49-F238E27FC236}">
              <a16:creationId xmlns:a16="http://schemas.microsoft.com/office/drawing/2014/main" id="{28510A40-D1AC-4BB2-BB33-BD3770CD9264}"/>
            </a:ext>
            <a:ext uri="{147F2762-F138-4A5C-976F-8EAC2B608ADB}">
              <a16:predDERef xmlns:a16="http://schemas.microsoft.com/office/drawing/2014/main" pred="{3524AE41-9CA5-48C3-B4EF-A8E4AB1B15C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434340</xdr:colOff>
      <xdr:row>3</xdr:row>
      <xdr:rowOff>152400</xdr:rowOff>
    </xdr:to>
    <xdr:pic>
      <xdr:nvPicPr>
        <xdr:cNvPr id="4" name="Picture 3">
          <a:extLst>
            <a:ext uri="{FF2B5EF4-FFF2-40B4-BE49-F238E27FC236}">
              <a16:creationId xmlns:a16="http://schemas.microsoft.com/office/drawing/2014/main" id="{F6E505A0-7F1D-44B9-BA73-2E5F836E2353}"/>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757" t="23434" r="12402" b="23433"/>
        <a:stretch/>
      </xdr:blipFill>
      <xdr:spPr bwMode="auto">
        <a:xfrm>
          <a:off x="1323975" y="0"/>
          <a:ext cx="1581150" cy="809625"/>
        </a:xfrm>
        <a:prstGeom prst="rect">
          <a:avLst/>
        </a:prstGeom>
        <a:ln>
          <a:noFill/>
        </a:ln>
        <a:extLst>
          <a:ext uri="{53640926-AAD7-44D8-BBD7-CCE9431645EC}">
            <a14:shadowObscured xmlns:a14="http://schemas.microsoft.com/office/drawing/2010/main"/>
          </a:ext>
        </a:extLst>
      </xdr:spPr>
    </xdr:pic>
    <xdr:clientData/>
  </xdr:twoCellAnchor>
  <xdr:twoCellAnchor>
    <xdr:from>
      <xdr:col>0</xdr:col>
      <xdr:colOff>600075</xdr:colOff>
      <xdr:row>7</xdr:row>
      <xdr:rowOff>190500</xdr:rowOff>
    </xdr:from>
    <xdr:to>
      <xdr:col>14</xdr:col>
      <xdr:colOff>514350</xdr:colOff>
      <xdr:row>31</xdr:row>
      <xdr:rowOff>38100</xdr:rowOff>
    </xdr:to>
    <xdr:graphicFrame macro="">
      <xdr:nvGraphicFramePr>
        <xdr:cNvPr id="5" name="Chart 12">
          <a:extLst>
            <a:ext uri="{FF2B5EF4-FFF2-40B4-BE49-F238E27FC236}">
              <a16:creationId xmlns:a16="http://schemas.microsoft.com/office/drawing/2014/main" id="{3C787B17-DC70-4A39-B0CD-98E4684ED805}"/>
            </a:ext>
            <a:ext uri="{147F2762-F138-4A5C-976F-8EAC2B608ADB}">
              <a16:predDERef xmlns:a16="http://schemas.microsoft.com/office/drawing/2014/main" pred="{F6E505A0-7F1D-44B9-BA73-2E5F836E235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0</xdr:colOff>
      <xdr:row>3</xdr:row>
      <xdr:rowOff>152400</xdr:rowOff>
    </xdr:to>
    <xdr:pic>
      <xdr:nvPicPr>
        <xdr:cNvPr id="2" name="Picture 1">
          <a:extLst>
            <a:ext uri="{FF2B5EF4-FFF2-40B4-BE49-F238E27FC236}">
              <a16:creationId xmlns:a16="http://schemas.microsoft.com/office/drawing/2014/main" id="{9C60D330-6197-4D80-B3E6-49B0CC05C4F3}"/>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757" t="23434" r="12402" b="23433"/>
        <a:stretch/>
      </xdr:blipFill>
      <xdr:spPr bwMode="auto">
        <a:xfrm>
          <a:off x="1323975" y="0"/>
          <a:ext cx="1581150" cy="809625"/>
        </a:xfrm>
        <a:prstGeom prst="rect">
          <a:avLst/>
        </a:prstGeom>
        <a:ln>
          <a:noFill/>
        </a:ln>
        <a:extLst>
          <a:ext uri="{53640926-AAD7-44D8-BBD7-CCE9431645EC}">
            <a14:shadowObscured xmlns:a14="http://schemas.microsoft.com/office/drawing/2010/main"/>
          </a:ext>
        </a:extLst>
      </xdr:spPr>
    </xdr:pic>
    <xdr:clientData/>
  </xdr:twoCellAnchor>
</xdr:wsDr>
</file>

<file path=xl/drawings/drawing7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434975</xdr:colOff>
      <xdr:row>3</xdr:row>
      <xdr:rowOff>152400</xdr:rowOff>
    </xdr:to>
    <xdr:pic>
      <xdr:nvPicPr>
        <xdr:cNvPr id="2" name="Picture 1">
          <a:extLst>
            <a:ext uri="{FF2B5EF4-FFF2-40B4-BE49-F238E27FC236}">
              <a16:creationId xmlns:a16="http://schemas.microsoft.com/office/drawing/2014/main" id="{7BCB1BF5-58AF-4EA7-8338-9A696927DF77}"/>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757" t="23434" r="12402" b="23433"/>
        <a:stretch/>
      </xdr:blipFill>
      <xdr:spPr bwMode="auto">
        <a:xfrm>
          <a:off x="1323975" y="0"/>
          <a:ext cx="1581150" cy="809625"/>
        </a:xfrm>
        <a:prstGeom prst="rect">
          <a:avLst/>
        </a:prstGeom>
        <a:ln>
          <a:noFill/>
        </a:ln>
        <a:extLst>
          <a:ext uri="{53640926-AAD7-44D8-BBD7-CCE9431645EC}">
            <a14:shadowObscured xmlns:a14="http://schemas.microsoft.com/office/drawing/2010/main"/>
          </a:ext>
        </a:extLst>
      </xdr:spPr>
    </xdr:pic>
    <xdr:clientData/>
  </xdr:twoCellAnchor>
</xdr:wsDr>
</file>

<file path=xl/drawings/drawing7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1581150</xdr:colOff>
      <xdr:row>3</xdr:row>
      <xdr:rowOff>152400</xdr:rowOff>
    </xdr:to>
    <xdr:pic>
      <xdr:nvPicPr>
        <xdr:cNvPr id="2" name="Picture 1">
          <a:extLst>
            <a:ext uri="{FF2B5EF4-FFF2-40B4-BE49-F238E27FC236}">
              <a16:creationId xmlns:a16="http://schemas.microsoft.com/office/drawing/2014/main" id="{7C5CE55D-1B14-4625-9CFE-025E07935903}"/>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757" t="23434" r="12402" b="23433"/>
        <a:stretch/>
      </xdr:blipFill>
      <xdr:spPr bwMode="auto">
        <a:xfrm>
          <a:off x="1323975" y="0"/>
          <a:ext cx="1581150" cy="809625"/>
        </a:xfrm>
        <a:prstGeom prst="rect">
          <a:avLst/>
        </a:prstGeom>
        <a:ln>
          <a:noFill/>
        </a:ln>
        <a:extLst>
          <a:ext uri="{53640926-AAD7-44D8-BBD7-CCE9431645EC}">
            <a14:shadowObscured xmlns:a14="http://schemas.microsoft.com/office/drawing/2010/main"/>
          </a:ext>
        </a:extLst>
      </xdr:spPr>
    </xdr:pic>
    <xdr:clientData/>
  </xdr:twoCellAnchor>
</xdr:wsDr>
</file>

<file path=xl/drawings/drawing7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434340</xdr:colOff>
      <xdr:row>3</xdr:row>
      <xdr:rowOff>152400</xdr:rowOff>
    </xdr:to>
    <xdr:pic>
      <xdr:nvPicPr>
        <xdr:cNvPr id="2" name="Picture 1">
          <a:extLst>
            <a:ext uri="{FF2B5EF4-FFF2-40B4-BE49-F238E27FC236}">
              <a16:creationId xmlns:a16="http://schemas.microsoft.com/office/drawing/2014/main" id="{A5EA475E-7E1D-4F43-A909-5CD2CED42055}"/>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757" t="23434" r="12402" b="23433"/>
        <a:stretch/>
      </xdr:blipFill>
      <xdr:spPr bwMode="auto">
        <a:xfrm>
          <a:off x="1323975" y="0"/>
          <a:ext cx="1581150" cy="809625"/>
        </a:xfrm>
        <a:prstGeom prst="rect">
          <a:avLst/>
        </a:prstGeom>
        <a:ln>
          <a:noFill/>
        </a:ln>
        <a:extLst>
          <a:ext uri="{53640926-AAD7-44D8-BBD7-CCE9431645EC}">
            <a14:shadowObscured xmlns:a14="http://schemas.microsoft.com/office/drawing/2010/main"/>
          </a:ext>
        </a:extLst>
      </xdr:spPr>
    </xdr:pic>
    <xdr:clientData/>
  </xdr:twoCellAnchor>
</xdr:wsDr>
</file>

<file path=xl/drawings/drawing7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1790700</xdr:colOff>
      <xdr:row>3</xdr:row>
      <xdr:rowOff>152400</xdr:rowOff>
    </xdr:to>
    <xdr:pic>
      <xdr:nvPicPr>
        <xdr:cNvPr id="2" name="Picture 1">
          <a:extLst>
            <a:ext uri="{FF2B5EF4-FFF2-40B4-BE49-F238E27FC236}">
              <a16:creationId xmlns:a16="http://schemas.microsoft.com/office/drawing/2014/main" id="{9C23DC02-2E61-4038-9786-4A6D928034DD}"/>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757" t="23434" r="12402" b="23433"/>
        <a:stretch/>
      </xdr:blipFill>
      <xdr:spPr bwMode="auto">
        <a:xfrm>
          <a:off x="1323975" y="0"/>
          <a:ext cx="1581150" cy="809625"/>
        </a:xfrm>
        <a:prstGeom prst="rect">
          <a:avLst/>
        </a:prstGeom>
        <a:ln>
          <a:noFill/>
        </a:ln>
        <a:extLst>
          <a:ext uri="{53640926-AAD7-44D8-BBD7-CCE9431645EC}">
            <a14:shadowObscured xmlns:a14="http://schemas.microsoft.com/office/drawing/2010/main"/>
          </a:ext>
        </a:extLst>
      </xdr:spPr>
    </xdr:pic>
    <xdr:clientData/>
  </xdr:twoCellAnchor>
</xdr:wsDr>
</file>

<file path=xl/drawings/drawing7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1295400</xdr:colOff>
      <xdr:row>3</xdr:row>
      <xdr:rowOff>131445</xdr:rowOff>
    </xdr:to>
    <xdr:pic>
      <xdr:nvPicPr>
        <xdr:cNvPr id="2" name="Picture 1">
          <a:extLst>
            <a:ext uri="{FF2B5EF4-FFF2-40B4-BE49-F238E27FC236}">
              <a16:creationId xmlns:a16="http://schemas.microsoft.com/office/drawing/2014/main" id="{B6C93DB8-93E4-4B18-B0AB-2884804FBB14}"/>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757" t="23434" r="12402" b="23433"/>
        <a:stretch/>
      </xdr:blipFill>
      <xdr:spPr bwMode="auto">
        <a:xfrm>
          <a:off x="1323975" y="0"/>
          <a:ext cx="1581150" cy="809625"/>
        </a:xfrm>
        <a:prstGeom prst="rect">
          <a:avLst/>
        </a:prstGeom>
        <a:ln>
          <a:noFill/>
        </a:ln>
        <a:extLst>
          <a:ext uri="{53640926-AAD7-44D8-BBD7-CCE9431645EC}">
            <a14:shadowObscured xmlns:a14="http://schemas.microsoft.com/office/drawing/2010/main"/>
          </a:ext>
        </a:extLst>
      </xdr:spPr>
    </xdr:pic>
    <xdr:clientData/>
  </xdr:twoCellAnchor>
</xdr:wsDr>
</file>

<file path=xl/drawings/drawing7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1581150</xdr:colOff>
      <xdr:row>3</xdr:row>
      <xdr:rowOff>135255</xdr:rowOff>
    </xdr:to>
    <xdr:pic>
      <xdr:nvPicPr>
        <xdr:cNvPr id="2" name="Picture 1">
          <a:extLst>
            <a:ext uri="{FF2B5EF4-FFF2-40B4-BE49-F238E27FC236}">
              <a16:creationId xmlns:a16="http://schemas.microsoft.com/office/drawing/2014/main" id="{1895A432-217A-457E-BF66-B569EEA06125}"/>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757" t="23434" r="12402" b="23433"/>
        <a:stretch/>
      </xdr:blipFill>
      <xdr:spPr bwMode="auto">
        <a:xfrm>
          <a:off x="1323975" y="0"/>
          <a:ext cx="1581150" cy="809625"/>
        </a:xfrm>
        <a:prstGeom prst="rect">
          <a:avLst/>
        </a:prstGeom>
        <a:ln>
          <a:noFill/>
        </a:ln>
        <a:extLst>
          <a:ext uri="{53640926-AAD7-44D8-BBD7-CCE9431645EC}">
            <a14:shadowObscured xmlns:a14="http://schemas.microsoft.com/office/drawing/2010/main"/>
          </a:ext>
        </a:extLst>
      </xdr:spPr>
    </xdr:pic>
    <xdr:clientData/>
  </xdr:twoCellAnchor>
</xdr:wsDr>
</file>

<file path=xl/drawings/drawing7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1577340</xdr:colOff>
      <xdr:row>3</xdr:row>
      <xdr:rowOff>135255</xdr:rowOff>
    </xdr:to>
    <xdr:pic>
      <xdr:nvPicPr>
        <xdr:cNvPr id="2" name="Picture 1">
          <a:extLst>
            <a:ext uri="{FF2B5EF4-FFF2-40B4-BE49-F238E27FC236}">
              <a16:creationId xmlns:a16="http://schemas.microsoft.com/office/drawing/2014/main" id="{9A2221CE-2C00-4923-BAEA-8F26E81EF9DE}"/>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757" t="23434" r="12402" b="23433"/>
        <a:stretch/>
      </xdr:blipFill>
      <xdr:spPr bwMode="auto">
        <a:xfrm>
          <a:off x="1323975" y="0"/>
          <a:ext cx="1581150" cy="809625"/>
        </a:xfrm>
        <a:prstGeom prst="rect">
          <a:avLst/>
        </a:prstGeom>
        <a:ln>
          <a:noFill/>
        </a:ln>
        <a:extLst>
          <a:ext uri="{53640926-AAD7-44D8-BBD7-CCE9431645EC}">
            <a14:shadowObscured xmlns:a14="http://schemas.microsoft.com/office/drawing/2010/main"/>
          </a:ext>
        </a:extLst>
      </xdr:spPr>
    </xdr:pic>
    <xdr:clientData/>
  </xdr:twoCellAnchor>
</xdr:wsDr>
</file>

<file path=xl/drawings/drawing7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1581150</xdr:colOff>
      <xdr:row>3</xdr:row>
      <xdr:rowOff>188595</xdr:rowOff>
    </xdr:to>
    <xdr:pic>
      <xdr:nvPicPr>
        <xdr:cNvPr id="2" name="Picture 1">
          <a:extLst>
            <a:ext uri="{FF2B5EF4-FFF2-40B4-BE49-F238E27FC236}">
              <a16:creationId xmlns:a16="http://schemas.microsoft.com/office/drawing/2014/main" id="{9C0020ED-885F-40E2-BAF8-D1E4B45E066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757" t="23434" r="12402" b="23433"/>
        <a:stretch/>
      </xdr:blipFill>
      <xdr:spPr bwMode="auto">
        <a:xfrm>
          <a:off x="1323975" y="0"/>
          <a:ext cx="1581150" cy="809625"/>
        </a:xfrm>
        <a:prstGeom prst="rect">
          <a:avLst/>
        </a:prstGeom>
        <a:ln>
          <a:noFill/>
        </a:ln>
        <a:extLst>
          <a:ext uri="{53640926-AAD7-44D8-BBD7-CCE9431645EC}">
            <a14:shadowObscured xmlns:a14="http://schemas.microsoft.com/office/drawing/2010/main"/>
          </a:ext>
        </a:extLst>
      </xdr:spPr>
    </xdr:pic>
    <xdr:clientData/>
  </xdr:twoCellAnchor>
</xdr:wsDr>
</file>

<file path=xl/drawings/drawing7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1581150</xdr:colOff>
      <xdr:row>3</xdr:row>
      <xdr:rowOff>152400</xdr:rowOff>
    </xdr:to>
    <xdr:pic>
      <xdr:nvPicPr>
        <xdr:cNvPr id="2" name="Picture 1">
          <a:extLst>
            <a:ext uri="{FF2B5EF4-FFF2-40B4-BE49-F238E27FC236}">
              <a16:creationId xmlns:a16="http://schemas.microsoft.com/office/drawing/2014/main" id="{A0902960-3FB3-48D1-A573-AF25B4D61818}"/>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757" t="23434" r="12402" b="23433"/>
        <a:stretch/>
      </xdr:blipFill>
      <xdr:spPr bwMode="auto">
        <a:xfrm>
          <a:off x="1323975" y="0"/>
          <a:ext cx="1581150" cy="809625"/>
        </a:xfrm>
        <a:prstGeom prst="rect">
          <a:avLst/>
        </a:prstGeom>
        <a:ln>
          <a:noFill/>
        </a:ln>
        <a:extLst>
          <a:ext uri="{53640926-AAD7-44D8-BBD7-CCE9431645EC}">
            <a14:shadowObscured xmlns:a14="http://schemas.microsoft.com/office/drawing/2010/main"/>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1581150</xdr:colOff>
      <xdr:row>3</xdr:row>
      <xdr:rowOff>152400</xdr:rowOff>
    </xdr:to>
    <xdr:pic>
      <xdr:nvPicPr>
        <xdr:cNvPr id="2" name="Picture 1">
          <a:extLst>
            <a:ext uri="{FF2B5EF4-FFF2-40B4-BE49-F238E27FC236}">
              <a16:creationId xmlns:a16="http://schemas.microsoft.com/office/drawing/2014/main" id="{249D31AE-A115-4386-9207-65244F3E5EA8}"/>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757" t="23434" r="12402" b="23433"/>
        <a:stretch/>
      </xdr:blipFill>
      <xdr:spPr bwMode="auto">
        <a:xfrm>
          <a:off x="1323975" y="0"/>
          <a:ext cx="1581150" cy="809625"/>
        </a:xfrm>
        <a:prstGeom prst="rect">
          <a:avLst/>
        </a:prstGeom>
        <a:ln>
          <a:noFill/>
        </a:ln>
        <a:extLst>
          <a:ext uri="{53640926-AAD7-44D8-BBD7-CCE9431645EC}">
            <a14:shadowObscured xmlns:a14="http://schemas.microsoft.com/office/drawing/2010/main"/>
          </a:ext>
        </a:extLst>
      </xdr:spPr>
    </xdr:pic>
    <xdr:clientData/>
  </xdr:twoCellAnchor>
</xdr:wsDr>
</file>

<file path=xl/drawings/drawing8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1577340</xdr:colOff>
      <xdr:row>3</xdr:row>
      <xdr:rowOff>152400</xdr:rowOff>
    </xdr:to>
    <xdr:pic>
      <xdr:nvPicPr>
        <xdr:cNvPr id="2" name="Picture 1">
          <a:extLst>
            <a:ext uri="{FF2B5EF4-FFF2-40B4-BE49-F238E27FC236}">
              <a16:creationId xmlns:a16="http://schemas.microsoft.com/office/drawing/2014/main" id="{1E2BBDCC-1999-4B7C-8FFA-465C143E4088}"/>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757" t="23434" r="12402" b="23433"/>
        <a:stretch/>
      </xdr:blipFill>
      <xdr:spPr bwMode="auto">
        <a:xfrm>
          <a:off x="1323975" y="0"/>
          <a:ext cx="1581150" cy="809625"/>
        </a:xfrm>
        <a:prstGeom prst="rect">
          <a:avLst/>
        </a:prstGeom>
        <a:ln>
          <a:noFill/>
        </a:ln>
        <a:extLst>
          <a:ext uri="{53640926-AAD7-44D8-BBD7-CCE9431645EC}">
            <a14:shadowObscured xmlns:a14="http://schemas.microsoft.com/office/drawing/2010/main"/>
          </a:ext>
        </a:extLst>
      </xdr:spPr>
    </xdr:pic>
    <xdr:clientData/>
  </xdr:twoCellAnchor>
</xdr:wsDr>
</file>

<file path=xl/drawings/drawing8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1581150</xdr:colOff>
      <xdr:row>3</xdr:row>
      <xdr:rowOff>152400</xdr:rowOff>
    </xdr:to>
    <xdr:pic>
      <xdr:nvPicPr>
        <xdr:cNvPr id="2" name="Picture 1">
          <a:extLst>
            <a:ext uri="{FF2B5EF4-FFF2-40B4-BE49-F238E27FC236}">
              <a16:creationId xmlns:a16="http://schemas.microsoft.com/office/drawing/2014/main" id="{A014902A-FD8C-4BED-8D4F-352E3CA99084}"/>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757" t="23434" r="12402" b="23433"/>
        <a:stretch/>
      </xdr:blipFill>
      <xdr:spPr bwMode="auto">
        <a:xfrm>
          <a:off x="1323975" y="0"/>
          <a:ext cx="1581150" cy="809625"/>
        </a:xfrm>
        <a:prstGeom prst="rect">
          <a:avLst/>
        </a:prstGeom>
        <a:ln>
          <a:noFill/>
        </a:ln>
        <a:extLst>
          <a:ext uri="{53640926-AAD7-44D8-BBD7-CCE9431645EC}">
            <a14:shadowObscured xmlns:a14="http://schemas.microsoft.com/office/drawing/2010/main"/>
          </a:ext>
        </a:extLst>
      </xdr:spPr>
    </xdr:pic>
    <xdr:clientData/>
  </xdr:twoCellAnchor>
</xdr:wsDr>
</file>

<file path=xl/drawings/drawing8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1577340</xdr:colOff>
      <xdr:row>4</xdr:row>
      <xdr:rowOff>19050</xdr:rowOff>
    </xdr:to>
    <xdr:pic>
      <xdr:nvPicPr>
        <xdr:cNvPr id="2" name="Picture 1">
          <a:extLst>
            <a:ext uri="{FF2B5EF4-FFF2-40B4-BE49-F238E27FC236}">
              <a16:creationId xmlns:a16="http://schemas.microsoft.com/office/drawing/2014/main" id="{3117AFCE-802A-427E-8746-74CB5CC01712}"/>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757" t="23434" r="12402" b="23433"/>
        <a:stretch/>
      </xdr:blipFill>
      <xdr:spPr bwMode="auto">
        <a:xfrm>
          <a:off x="1285875" y="0"/>
          <a:ext cx="1581150" cy="781050"/>
        </a:xfrm>
        <a:prstGeom prst="rect">
          <a:avLst/>
        </a:prstGeom>
        <a:ln>
          <a:noFill/>
        </a:ln>
        <a:extLst>
          <a:ext uri="{53640926-AAD7-44D8-BBD7-CCE9431645EC}">
            <a14:shadowObscured xmlns:a14="http://schemas.microsoft.com/office/drawing/2010/main"/>
          </a:ext>
        </a:extLst>
      </xdr:spPr>
    </xdr:pic>
    <xdr:clientData/>
  </xdr:twoCellAnchor>
</xdr:wsDr>
</file>

<file path=xl/drawings/drawing8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1577340</xdr:colOff>
      <xdr:row>3</xdr:row>
      <xdr:rowOff>152400</xdr:rowOff>
    </xdr:to>
    <xdr:pic>
      <xdr:nvPicPr>
        <xdr:cNvPr id="2" name="Picture 1">
          <a:extLst>
            <a:ext uri="{FF2B5EF4-FFF2-40B4-BE49-F238E27FC236}">
              <a16:creationId xmlns:a16="http://schemas.microsoft.com/office/drawing/2014/main" id="{F3AF5A9A-21D8-4D38-B42E-57C5AC95F98C}"/>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757" t="23434" r="12402" b="23433"/>
        <a:stretch/>
      </xdr:blipFill>
      <xdr:spPr bwMode="auto">
        <a:xfrm>
          <a:off x="1323975" y="0"/>
          <a:ext cx="1581150" cy="809625"/>
        </a:xfrm>
        <a:prstGeom prst="rect">
          <a:avLst/>
        </a:prstGeom>
        <a:ln>
          <a:noFill/>
        </a:ln>
        <a:extLst>
          <a:ext uri="{53640926-AAD7-44D8-BBD7-CCE9431645EC}">
            <a14:shadowObscured xmlns:a14="http://schemas.microsoft.com/office/drawing/2010/main"/>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1581150</xdr:colOff>
      <xdr:row>3</xdr:row>
      <xdr:rowOff>152400</xdr:rowOff>
    </xdr:to>
    <xdr:pic>
      <xdr:nvPicPr>
        <xdr:cNvPr id="2" name="Picture 1">
          <a:extLst>
            <a:ext uri="{FF2B5EF4-FFF2-40B4-BE49-F238E27FC236}">
              <a16:creationId xmlns:a16="http://schemas.microsoft.com/office/drawing/2014/main" id="{149396C9-469C-4295-B42C-AFCAFB1A6BDE}"/>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757" t="23434" r="12402" b="23433"/>
        <a:stretch/>
      </xdr:blipFill>
      <xdr:spPr bwMode="auto">
        <a:xfrm>
          <a:off x="1323975" y="0"/>
          <a:ext cx="1581150" cy="809625"/>
        </a:xfrm>
        <a:prstGeom prst="rect">
          <a:avLst/>
        </a:prstGeom>
        <a:ln>
          <a:noFill/>
        </a:ln>
        <a:extLst>
          <a:ext uri="{53640926-AAD7-44D8-BBD7-CCE9431645EC}">
            <a14:shadowObscured xmlns:a14="http://schemas.microsoft.com/office/drawing/2010/main"/>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rose/users$/wattersa/desktop/NPDC%202012_smoking%20in%20pregnancy%20indig%20age%20std%20method%20exploration.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rdoh0704\Downloads\Att%203%20BAC-BR-3251%20-%20CCOPMM_2019_Supplementary_Tables_Perinatal%20fina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nom &lt;20, &gt;35"/>
      <sheetName val="SAS output_age35+"/>
      <sheetName val="SAS_output &lt;20"/>
      <sheetName val="SAS_&lt;20 and &gt;35yrs"/>
      <sheetName val="SAS_output ERP 2001 population"/>
      <sheetName val="SAS OUTPUT_age std_num"/>
      <sheetName val="SAS output denom &lt;20"/>
      <sheetName val="SAS_Output age std_deno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Flow diagram 2019"/>
      <sheetName val="Table 2.1"/>
      <sheetName val="Table 2.2"/>
      <sheetName val="Table 2.3"/>
      <sheetName val="Figure 2.1"/>
      <sheetName val="Table 2.4"/>
      <sheetName val="Table 2.5a"/>
      <sheetName val="Table 2.5b"/>
      <sheetName val="Table 2.6"/>
      <sheetName val="Table 2.7"/>
      <sheetName val="Figure 2.2"/>
      <sheetName val="Table 2.8a"/>
      <sheetName val="Table 2.8b"/>
      <sheetName val="Figure 2.3"/>
      <sheetName val="Table 2.9"/>
      <sheetName val="Table 2.10"/>
      <sheetName val="Table 2.11a"/>
      <sheetName val="Table 2.11b"/>
      <sheetName val="Table 2.12"/>
      <sheetName val="Table 2.13"/>
      <sheetName val="Table 2.14"/>
      <sheetName val="Table 2.15"/>
      <sheetName val="Table 2.16"/>
      <sheetName val="Table 2.17a"/>
      <sheetName val="Table 2.17b"/>
      <sheetName val="Figure 2.4"/>
      <sheetName val="Table 2.18"/>
      <sheetName val="Figure 2.5a"/>
      <sheetName val="Figure 2.5b "/>
      <sheetName val="Figure 2.5c"/>
      <sheetName val="Figure 2.5d"/>
      <sheetName val="Table 2.19 "/>
      <sheetName val="Table 2.20"/>
      <sheetName val="Table 2.21"/>
      <sheetName val="Table 2.22"/>
      <sheetName val="Table 2.23"/>
      <sheetName val="Figure 2.6a"/>
      <sheetName val="Figure 2.6b"/>
      <sheetName val="Table 2.24"/>
      <sheetName val="Figure 2.7a"/>
      <sheetName val="Figure 2.7b"/>
      <sheetName val="Table 2.25"/>
      <sheetName val="Figure 2.8"/>
      <sheetName val="Table 2.26"/>
      <sheetName val="Figure 2.9"/>
      <sheetName val="Table 2.27"/>
      <sheetName val="Table 2.28a"/>
      <sheetName val="Table 2.28b"/>
      <sheetName val="Table 2.28c"/>
      <sheetName val="Table 2.29"/>
      <sheetName val="Table 2.30a"/>
      <sheetName val="Table 2.30b"/>
      <sheetName val="Table 2.31"/>
      <sheetName val="Table 2.32"/>
      <sheetName val="Figure 2.10"/>
      <sheetName val="Table 2.33"/>
      <sheetName val="Table 2.3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Custom 2">
      <a:majorFont>
        <a:latin typeface="VIC"/>
        <a:ea typeface=""/>
        <a:cs typeface=""/>
      </a:majorFont>
      <a:minorFont>
        <a:latin typeface="VIC"/>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84.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E32413-216C-4C4D-B198-51F82DFB05FC}">
  <sheetPr codeName="Sheet1">
    <pageSetUpPr fitToPage="1"/>
  </sheetPr>
  <dimension ref="A1:H93"/>
  <sheetViews>
    <sheetView topLeftCell="A42" zoomScaleNormal="100" workbookViewId="0">
      <selection activeCell="G23" sqref="G23"/>
    </sheetView>
  </sheetViews>
  <sheetFormatPr defaultColWidth="10.875" defaultRowHeight="16.5" x14ac:dyDescent="0.45"/>
  <cols>
    <col min="1" max="1" width="12.6875" style="3" customWidth="1"/>
    <col min="2" max="2" width="14.6875" style="190" customWidth="1"/>
    <col min="3" max="3" width="13.5625" style="190" customWidth="1"/>
    <col min="4" max="4" width="15.4375" style="3" customWidth="1"/>
    <col min="5" max="5" width="47.125" style="3" customWidth="1"/>
    <col min="6" max="6" width="10.875" style="3"/>
    <col min="7" max="7" width="22.125" style="3" customWidth="1"/>
    <col min="8" max="8" width="14.6875" style="3" customWidth="1"/>
    <col min="9" max="16384" width="10.875" style="3"/>
  </cols>
  <sheetData>
    <row r="1" spans="1:8" ht="17.25" customHeight="1" x14ac:dyDescent="0.45">
      <c r="A1" s="10"/>
      <c r="B1" s="26"/>
      <c r="C1" s="25"/>
      <c r="D1" s="25"/>
      <c r="E1" s="25"/>
      <c r="F1" s="25"/>
      <c r="G1" s="25"/>
      <c r="H1" s="25"/>
    </row>
    <row r="2" spans="1:8" ht="24.65" customHeight="1" x14ac:dyDescent="0.45">
      <c r="A2" s="10"/>
      <c r="B2" s="10"/>
      <c r="C2" s="25"/>
      <c r="D2" s="320" t="s">
        <v>0</v>
      </c>
      <c r="E2" s="25"/>
      <c r="F2" s="25"/>
      <c r="G2" s="25"/>
      <c r="H2" s="25"/>
    </row>
    <row r="3" spans="1:8" x14ac:dyDescent="0.45">
      <c r="A3" s="10"/>
      <c r="B3" s="10"/>
      <c r="C3" s="25"/>
      <c r="D3" s="25"/>
      <c r="E3" s="25"/>
      <c r="F3" s="25"/>
      <c r="G3" s="25"/>
      <c r="H3" s="25"/>
    </row>
    <row r="4" spans="1:8" x14ac:dyDescent="0.45">
      <c r="A4" s="10"/>
      <c r="B4" s="10"/>
      <c r="C4" s="25"/>
      <c r="D4" s="25"/>
      <c r="E4" s="25"/>
      <c r="F4" s="25"/>
      <c r="G4" s="25"/>
      <c r="H4" s="25"/>
    </row>
    <row r="5" spans="1:8" x14ac:dyDescent="0.45">
      <c r="A5" s="27"/>
      <c r="B5" s="27"/>
      <c r="C5" s="28"/>
      <c r="D5" s="28"/>
      <c r="E5" s="28"/>
      <c r="F5" s="28"/>
      <c r="G5" s="28"/>
      <c r="H5" s="28"/>
    </row>
    <row r="6" spans="1:8" ht="15.75" customHeight="1" x14ac:dyDescent="0.45">
      <c r="A6" s="10"/>
      <c r="B6" s="10"/>
      <c r="C6" s="10"/>
      <c r="D6" s="10"/>
      <c r="E6" s="10"/>
      <c r="F6" s="10"/>
      <c r="G6" s="10"/>
      <c r="H6" s="10"/>
    </row>
    <row r="7" spans="1:8" ht="17.25" customHeight="1" x14ac:dyDescent="0.45">
      <c r="A7" s="10"/>
      <c r="B7" s="10"/>
      <c r="C7" s="10"/>
      <c r="D7" s="10"/>
      <c r="E7" s="10"/>
      <c r="F7" s="10"/>
      <c r="G7" s="10"/>
      <c r="H7" s="10"/>
    </row>
    <row r="8" spans="1:8" ht="17.25" customHeight="1" x14ac:dyDescent="0.55000000000000004">
      <c r="A8" s="11"/>
      <c r="B8" s="36" t="s">
        <v>1</v>
      </c>
      <c r="C8" s="12"/>
      <c r="D8" s="12"/>
      <c r="E8" s="12"/>
      <c r="F8" s="12"/>
      <c r="G8" s="12"/>
      <c r="H8" s="12"/>
    </row>
    <row r="9" spans="1:8" x14ac:dyDescent="0.45">
      <c r="A9" s="11"/>
      <c r="B9" s="227" t="s">
        <v>2</v>
      </c>
      <c r="C9" s="12" t="s">
        <v>3</v>
      </c>
      <c r="D9" s="13"/>
      <c r="E9" s="12"/>
      <c r="F9" s="12"/>
      <c r="G9" s="12"/>
      <c r="H9" s="12"/>
    </row>
    <row r="10" spans="1:8" x14ac:dyDescent="0.45">
      <c r="A10" s="12"/>
      <c r="B10" s="227" t="s">
        <v>4</v>
      </c>
      <c r="C10" s="12" t="s">
        <v>5</v>
      </c>
      <c r="D10" s="12"/>
      <c r="E10" s="12"/>
      <c r="F10" s="12"/>
      <c r="G10" s="12"/>
      <c r="H10" s="12"/>
    </row>
    <row r="11" spans="1:8" x14ac:dyDescent="0.45">
      <c r="A11" s="10"/>
      <c r="B11" s="227" t="s">
        <v>6</v>
      </c>
      <c r="C11" s="281" t="s">
        <v>7</v>
      </c>
      <c r="D11" s="10"/>
      <c r="E11" s="10"/>
      <c r="F11" s="10"/>
      <c r="G11" s="10"/>
      <c r="H11" s="10"/>
    </row>
    <row r="12" spans="1:8" x14ac:dyDescent="0.45">
      <c r="A12" s="10"/>
      <c r="B12" s="227" t="s">
        <v>8</v>
      </c>
      <c r="C12" s="33" t="s">
        <v>9</v>
      </c>
      <c r="D12" s="10"/>
      <c r="E12" s="10"/>
      <c r="F12" s="10"/>
      <c r="G12" s="10"/>
      <c r="H12" s="10"/>
    </row>
    <row r="13" spans="1:8" x14ac:dyDescent="0.45">
      <c r="A13" s="10"/>
      <c r="B13" s="227" t="s">
        <v>10</v>
      </c>
      <c r="C13" s="33" t="s">
        <v>11</v>
      </c>
      <c r="D13" s="10"/>
      <c r="E13" s="10"/>
      <c r="F13" s="10"/>
      <c r="G13" s="10"/>
      <c r="H13" s="10"/>
    </row>
    <row r="14" spans="1:8" x14ac:dyDescent="0.45">
      <c r="A14" s="10"/>
      <c r="B14" s="227" t="s">
        <v>12</v>
      </c>
      <c r="C14" s="33" t="s">
        <v>11</v>
      </c>
      <c r="D14" s="10"/>
      <c r="E14" s="10"/>
      <c r="F14" s="10"/>
      <c r="G14" s="10"/>
      <c r="H14" s="10"/>
    </row>
    <row r="15" spans="1:8" x14ac:dyDescent="0.45">
      <c r="A15" s="10"/>
      <c r="B15" s="227" t="s">
        <v>13</v>
      </c>
      <c r="C15" s="33" t="s">
        <v>14</v>
      </c>
      <c r="D15" s="10"/>
      <c r="E15" s="10"/>
      <c r="F15" s="10"/>
      <c r="G15" s="10"/>
      <c r="H15" s="10"/>
    </row>
    <row r="16" spans="1:8" x14ac:dyDescent="0.45">
      <c r="A16" s="10"/>
      <c r="B16" s="227" t="s">
        <v>15</v>
      </c>
      <c r="C16" s="33" t="s">
        <v>16</v>
      </c>
      <c r="D16" s="10"/>
      <c r="E16" s="10"/>
      <c r="F16" s="10"/>
      <c r="G16" s="10"/>
      <c r="H16" s="10"/>
    </row>
    <row r="17" spans="1:8" x14ac:dyDescent="0.45">
      <c r="A17" s="10"/>
      <c r="B17" s="227" t="s">
        <v>17</v>
      </c>
      <c r="C17" s="33" t="s">
        <v>18</v>
      </c>
      <c r="D17" s="10"/>
      <c r="E17" s="10"/>
      <c r="F17" s="10"/>
      <c r="G17" s="10"/>
      <c r="H17" s="10"/>
    </row>
    <row r="18" spans="1:8" x14ac:dyDescent="0.45">
      <c r="A18" s="10"/>
      <c r="B18" s="227" t="s">
        <v>19</v>
      </c>
      <c r="C18" s="33" t="s">
        <v>20</v>
      </c>
      <c r="D18" s="10"/>
      <c r="E18" s="10"/>
      <c r="F18" s="10"/>
      <c r="G18" s="10"/>
      <c r="H18" s="10"/>
    </row>
    <row r="19" spans="1:8" x14ac:dyDescent="0.45">
      <c r="A19" s="10"/>
      <c r="B19" s="227" t="s">
        <v>21</v>
      </c>
      <c r="C19" s="33" t="s">
        <v>22</v>
      </c>
      <c r="D19" s="10"/>
      <c r="E19" s="10"/>
      <c r="F19" s="10"/>
      <c r="G19" s="10"/>
      <c r="H19" s="10"/>
    </row>
    <row r="20" spans="1:8" x14ac:dyDescent="0.45">
      <c r="A20" s="10"/>
      <c r="B20" s="227" t="s">
        <v>23</v>
      </c>
      <c r="C20" s="33" t="s">
        <v>24</v>
      </c>
      <c r="D20" s="10"/>
      <c r="E20" s="10"/>
      <c r="F20" s="10"/>
      <c r="G20" s="10"/>
      <c r="H20" s="10"/>
    </row>
    <row r="21" spans="1:8" x14ac:dyDescent="0.45">
      <c r="A21" s="10"/>
      <c r="B21" s="227" t="s">
        <v>25</v>
      </c>
      <c r="C21" s="33" t="s">
        <v>26</v>
      </c>
      <c r="D21" s="10"/>
      <c r="E21" s="10"/>
      <c r="F21" s="10"/>
      <c r="G21" s="10"/>
      <c r="H21" s="10"/>
    </row>
    <row r="22" spans="1:8" x14ac:dyDescent="0.45">
      <c r="A22" s="10"/>
      <c r="B22" s="227" t="s">
        <v>27</v>
      </c>
      <c r="C22" s="33" t="s">
        <v>28</v>
      </c>
      <c r="D22" s="10"/>
      <c r="E22" s="10"/>
      <c r="F22" s="10"/>
      <c r="G22" s="10"/>
      <c r="H22" s="10"/>
    </row>
    <row r="23" spans="1:8" x14ac:dyDescent="0.45">
      <c r="A23" s="10"/>
      <c r="B23" s="227" t="s">
        <v>29</v>
      </c>
      <c r="C23" s="33" t="s">
        <v>30</v>
      </c>
      <c r="D23" s="10"/>
      <c r="E23" s="10"/>
      <c r="F23" s="10"/>
      <c r="G23" s="10"/>
      <c r="H23" s="10"/>
    </row>
    <row r="24" spans="1:8" x14ac:dyDescent="0.45">
      <c r="A24" s="10"/>
      <c r="B24" s="227" t="s">
        <v>31</v>
      </c>
      <c r="C24" s="33" t="s">
        <v>32</v>
      </c>
      <c r="D24" s="10"/>
      <c r="E24" s="10"/>
      <c r="F24" s="10"/>
      <c r="G24" s="10"/>
      <c r="H24" s="10"/>
    </row>
    <row r="25" spans="1:8" x14ac:dyDescent="0.45">
      <c r="A25" s="10"/>
      <c r="B25" s="227" t="s">
        <v>33</v>
      </c>
      <c r="C25" s="33" t="s">
        <v>34</v>
      </c>
      <c r="D25" s="10"/>
      <c r="E25" s="10"/>
      <c r="F25" s="10"/>
      <c r="G25" s="10"/>
      <c r="H25" s="10"/>
    </row>
    <row r="26" spans="1:8" x14ac:dyDescent="0.45">
      <c r="A26" s="10"/>
      <c r="B26" s="227" t="s">
        <v>35</v>
      </c>
      <c r="C26" s="33" t="s">
        <v>36</v>
      </c>
      <c r="D26" s="10"/>
      <c r="E26" s="10"/>
      <c r="F26" s="10"/>
      <c r="G26" s="10"/>
      <c r="H26" s="10"/>
    </row>
    <row r="27" spans="1:8" x14ac:dyDescent="0.45">
      <c r="A27" s="10"/>
      <c r="B27" s="227" t="s">
        <v>37</v>
      </c>
      <c r="C27" s="33" t="s">
        <v>38</v>
      </c>
      <c r="D27" s="10"/>
      <c r="E27" s="10"/>
      <c r="F27" s="10"/>
      <c r="G27" s="10"/>
      <c r="H27" s="10"/>
    </row>
    <row r="28" spans="1:8" x14ac:dyDescent="0.45">
      <c r="A28" s="10"/>
      <c r="B28" s="227" t="s">
        <v>39</v>
      </c>
      <c r="C28" s="33" t="s">
        <v>40</v>
      </c>
      <c r="D28" s="10"/>
      <c r="E28" s="10"/>
      <c r="F28" s="10"/>
      <c r="G28" s="10"/>
      <c r="H28" s="10"/>
    </row>
    <row r="29" spans="1:8" x14ac:dyDescent="0.45">
      <c r="A29" s="10"/>
      <c r="B29" s="227" t="s">
        <v>41</v>
      </c>
      <c r="C29" s="33" t="s">
        <v>42</v>
      </c>
      <c r="D29" s="10"/>
      <c r="E29" s="10"/>
      <c r="F29" s="10"/>
      <c r="G29" s="10"/>
      <c r="H29" s="10"/>
    </row>
    <row r="30" spans="1:8" x14ac:dyDescent="0.45">
      <c r="A30" s="10"/>
      <c r="B30" s="227" t="s">
        <v>43</v>
      </c>
      <c r="C30" s="33" t="s">
        <v>44</v>
      </c>
      <c r="D30" s="10"/>
      <c r="E30" s="10"/>
      <c r="F30" s="10"/>
      <c r="G30" s="10"/>
      <c r="H30" s="10"/>
    </row>
    <row r="31" spans="1:8" x14ac:dyDescent="0.45">
      <c r="A31" s="10"/>
      <c r="B31" s="227" t="s">
        <v>45</v>
      </c>
      <c r="C31" s="33" t="s">
        <v>46</v>
      </c>
      <c r="D31" s="10"/>
      <c r="E31" s="10"/>
      <c r="F31" s="10"/>
      <c r="G31" s="10"/>
      <c r="H31" s="10"/>
    </row>
    <row r="32" spans="1:8" x14ac:dyDescent="0.45">
      <c r="A32" s="10"/>
      <c r="B32" s="227" t="s">
        <v>47</v>
      </c>
      <c r="C32" s="33" t="s">
        <v>48</v>
      </c>
      <c r="D32" s="10"/>
      <c r="E32" s="10"/>
      <c r="F32" s="10"/>
      <c r="G32" s="10"/>
      <c r="H32" s="10"/>
    </row>
    <row r="33" spans="1:8" x14ac:dyDescent="0.45">
      <c r="A33" s="10"/>
      <c r="B33" s="227" t="s">
        <v>49</v>
      </c>
      <c r="C33" s="33" t="s">
        <v>50</v>
      </c>
      <c r="D33" s="10"/>
      <c r="E33" s="10"/>
      <c r="F33" s="10"/>
      <c r="G33" s="10"/>
      <c r="H33" s="10"/>
    </row>
    <row r="34" spans="1:8" x14ac:dyDescent="0.45">
      <c r="A34" s="10"/>
      <c r="B34" s="227" t="s">
        <v>51</v>
      </c>
      <c r="C34" s="33" t="s">
        <v>52</v>
      </c>
      <c r="D34" s="10"/>
      <c r="E34" s="10"/>
      <c r="F34" s="10"/>
      <c r="G34" s="10"/>
      <c r="H34" s="10"/>
    </row>
    <row r="35" spans="1:8" x14ac:dyDescent="0.45">
      <c r="A35" s="10"/>
      <c r="B35" s="227" t="s">
        <v>53</v>
      </c>
      <c r="C35" s="33" t="s">
        <v>54</v>
      </c>
      <c r="D35" s="10"/>
      <c r="E35" s="10"/>
      <c r="F35" s="10"/>
      <c r="G35" s="10"/>
      <c r="H35" s="10"/>
    </row>
    <row r="36" spans="1:8" x14ac:dyDescent="0.45">
      <c r="A36" s="10"/>
      <c r="B36" s="227" t="s">
        <v>55</v>
      </c>
      <c r="C36" s="33" t="s">
        <v>56</v>
      </c>
      <c r="D36" s="10"/>
      <c r="E36" s="10"/>
      <c r="F36" s="10"/>
      <c r="G36" s="10"/>
      <c r="H36" s="10"/>
    </row>
    <row r="37" spans="1:8" x14ac:dyDescent="0.45">
      <c r="A37" s="10"/>
      <c r="B37" s="227" t="s">
        <v>57</v>
      </c>
      <c r="C37" s="33" t="s">
        <v>58</v>
      </c>
      <c r="D37" s="10"/>
      <c r="E37" s="10"/>
      <c r="F37" s="10"/>
      <c r="G37" s="10"/>
      <c r="H37" s="10"/>
    </row>
    <row r="38" spans="1:8" x14ac:dyDescent="0.45">
      <c r="A38" s="10"/>
      <c r="B38" s="227" t="s">
        <v>59</v>
      </c>
      <c r="C38" s="33" t="s">
        <v>60</v>
      </c>
      <c r="D38" s="10"/>
      <c r="E38" s="10"/>
      <c r="F38" s="10"/>
      <c r="G38" s="10"/>
      <c r="H38" s="10"/>
    </row>
    <row r="39" spans="1:8" x14ac:dyDescent="0.45">
      <c r="A39" s="10"/>
      <c r="B39" s="227" t="s">
        <v>61</v>
      </c>
      <c r="C39" s="33" t="s">
        <v>62</v>
      </c>
      <c r="D39" s="10"/>
      <c r="E39" s="10"/>
      <c r="F39" s="10"/>
      <c r="G39" s="10"/>
      <c r="H39" s="10"/>
    </row>
    <row r="40" spans="1:8" x14ac:dyDescent="0.45">
      <c r="A40" s="10"/>
      <c r="B40" s="227" t="s">
        <v>63</v>
      </c>
      <c r="C40" s="33" t="s">
        <v>64</v>
      </c>
      <c r="D40" s="10"/>
      <c r="E40" s="10"/>
      <c r="F40" s="10"/>
      <c r="G40" s="10"/>
      <c r="H40" s="10"/>
    </row>
    <row r="41" spans="1:8" x14ac:dyDescent="0.45">
      <c r="A41" s="10"/>
      <c r="B41" s="227" t="s">
        <v>65</v>
      </c>
      <c r="C41" s="33" t="s">
        <v>66</v>
      </c>
      <c r="D41" s="10"/>
      <c r="E41" s="10"/>
      <c r="F41" s="10"/>
      <c r="G41" s="10"/>
      <c r="H41" s="10"/>
    </row>
    <row r="42" spans="1:8" x14ac:dyDescent="0.45">
      <c r="A42" s="10"/>
      <c r="B42" s="227" t="s">
        <v>67</v>
      </c>
      <c r="C42" s="33" t="s">
        <v>68</v>
      </c>
      <c r="D42" s="10"/>
      <c r="E42" s="10"/>
      <c r="F42" s="10"/>
      <c r="G42" s="10"/>
      <c r="H42" s="10"/>
    </row>
    <row r="43" spans="1:8" x14ac:dyDescent="0.45">
      <c r="A43" s="10"/>
      <c r="B43" s="227" t="s">
        <v>69</v>
      </c>
      <c r="C43" s="33" t="s">
        <v>70</v>
      </c>
      <c r="D43" s="10"/>
      <c r="E43" s="10"/>
      <c r="F43" s="10"/>
      <c r="G43" s="10"/>
      <c r="H43" s="10"/>
    </row>
    <row r="44" spans="1:8" x14ac:dyDescent="0.45">
      <c r="A44" s="10"/>
      <c r="B44" s="227" t="s">
        <v>71</v>
      </c>
      <c r="C44" s="33" t="s">
        <v>72</v>
      </c>
      <c r="D44" s="10"/>
      <c r="E44" s="10"/>
      <c r="F44" s="10"/>
      <c r="G44" s="10"/>
      <c r="H44" s="10"/>
    </row>
    <row r="45" spans="1:8" x14ac:dyDescent="0.45">
      <c r="A45" s="10"/>
      <c r="B45" s="227" t="s">
        <v>73</v>
      </c>
      <c r="C45" s="33" t="s">
        <v>74</v>
      </c>
      <c r="D45" s="10"/>
      <c r="E45" s="10"/>
      <c r="F45" s="10"/>
      <c r="G45" s="10"/>
      <c r="H45" s="10"/>
    </row>
    <row r="46" spans="1:8" x14ac:dyDescent="0.45">
      <c r="A46" s="10"/>
      <c r="B46" s="227" t="s">
        <v>75</v>
      </c>
      <c r="C46" s="33" t="s">
        <v>76</v>
      </c>
      <c r="D46" s="10"/>
      <c r="E46" s="10"/>
      <c r="F46" s="10"/>
      <c r="G46" s="10"/>
      <c r="H46" s="10"/>
    </row>
    <row r="47" spans="1:8" x14ac:dyDescent="0.45">
      <c r="A47" s="10"/>
      <c r="B47" s="227" t="s">
        <v>77</v>
      </c>
      <c r="C47" s="33" t="s">
        <v>78</v>
      </c>
      <c r="D47" s="10"/>
      <c r="E47" s="10"/>
      <c r="F47" s="10"/>
      <c r="G47" s="10"/>
      <c r="H47" s="10"/>
    </row>
    <row r="48" spans="1:8" x14ac:dyDescent="0.45">
      <c r="A48" s="10"/>
      <c r="B48" s="4" t="s">
        <v>79</v>
      </c>
      <c r="C48" s="33" t="s">
        <v>80</v>
      </c>
      <c r="D48" s="10"/>
      <c r="E48" s="10"/>
      <c r="F48" s="10"/>
      <c r="G48" s="10"/>
      <c r="H48" s="10"/>
    </row>
    <row r="49" spans="1:8" x14ac:dyDescent="0.45">
      <c r="A49" s="10"/>
      <c r="B49" s="4" t="s">
        <v>81</v>
      </c>
      <c r="C49" s="33" t="s">
        <v>82</v>
      </c>
      <c r="D49" s="10"/>
      <c r="E49" s="10"/>
      <c r="F49" s="10"/>
      <c r="G49" s="10"/>
      <c r="H49" s="10"/>
    </row>
    <row r="50" spans="1:8" x14ac:dyDescent="0.45">
      <c r="A50" s="10"/>
      <c r="B50" s="4" t="s">
        <v>83</v>
      </c>
      <c r="C50" s="33" t="s">
        <v>84</v>
      </c>
      <c r="D50" s="10"/>
      <c r="E50" s="10"/>
      <c r="F50" s="10"/>
      <c r="G50" s="10"/>
      <c r="H50" s="10"/>
    </row>
    <row r="51" spans="1:8" x14ac:dyDescent="0.45">
      <c r="A51" s="10"/>
      <c r="B51" s="4" t="s">
        <v>85</v>
      </c>
      <c r="C51" s="33" t="s">
        <v>86</v>
      </c>
      <c r="D51" s="10"/>
      <c r="E51" s="10"/>
      <c r="F51" s="10"/>
      <c r="G51" s="10"/>
      <c r="H51" s="10"/>
    </row>
    <row r="52" spans="1:8" x14ac:dyDescent="0.45">
      <c r="A52" s="10"/>
      <c r="B52" s="4" t="s">
        <v>87</v>
      </c>
      <c r="C52" s="33" t="s">
        <v>88</v>
      </c>
      <c r="D52" s="10"/>
      <c r="E52" s="10"/>
      <c r="F52" s="10"/>
      <c r="G52" s="10"/>
      <c r="H52" s="10"/>
    </row>
    <row r="53" spans="1:8" x14ac:dyDescent="0.45">
      <c r="A53" s="10"/>
      <c r="B53" s="227" t="s">
        <v>89</v>
      </c>
      <c r="C53" s="33" t="s">
        <v>90</v>
      </c>
      <c r="D53" s="10"/>
      <c r="E53" s="10"/>
      <c r="F53" s="10"/>
      <c r="G53" s="10"/>
      <c r="H53" s="10"/>
    </row>
    <row r="54" spans="1:8" x14ac:dyDescent="0.45">
      <c r="A54" s="10"/>
      <c r="B54" s="4" t="s">
        <v>91</v>
      </c>
      <c r="C54" s="33" t="s">
        <v>92</v>
      </c>
      <c r="D54" s="10"/>
      <c r="E54" s="10"/>
      <c r="F54" s="10"/>
      <c r="G54" s="10"/>
      <c r="H54" s="10"/>
    </row>
    <row r="55" spans="1:8" x14ac:dyDescent="0.45">
      <c r="A55" s="10"/>
      <c r="B55" s="227" t="s">
        <v>93</v>
      </c>
      <c r="C55" s="33" t="s">
        <v>94</v>
      </c>
      <c r="D55" s="10"/>
      <c r="E55" s="10"/>
      <c r="F55" s="10"/>
      <c r="G55" s="10"/>
      <c r="H55" s="10"/>
    </row>
    <row r="56" spans="1:8" x14ac:dyDescent="0.45">
      <c r="A56" s="10"/>
      <c r="B56" s="4" t="s">
        <v>95</v>
      </c>
      <c r="C56" s="33" t="s">
        <v>96</v>
      </c>
      <c r="D56" s="10"/>
      <c r="E56" s="10"/>
      <c r="F56" s="10"/>
      <c r="G56" s="10"/>
      <c r="H56" s="10"/>
    </row>
    <row r="57" spans="1:8" x14ac:dyDescent="0.45">
      <c r="A57" s="10"/>
      <c r="B57" s="227" t="s">
        <v>97</v>
      </c>
      <c r="C57" s="33" t="s">
        <v>98</v>
      </c>
      <c r="D57" s="10"/>
      <c r="E57" s="10"/>
      <c r="F57" s="10"/>
      <c r="G57" s="10"/>
      <c r="H57" s="10"/>
    </row>
    <row r="58" spans="1:8" x14ac:dyDescent="0.45">
      <c r="A58" s="10"/>
      <c r="B58" s="227" t="s">
        <v>99</v>
      </c>
      <c r="C58" s="33" t="s">
        <v>100</v>
      </c>
      <c r="D58" s="10"/>
      <c r="E58" s="10"/>
      <c r="F58" s="10"/>
      <c r="G58" s="10"/>
      <c r="H58" s="10"/>
    </row>
    <row r="59" spans="1:8" x14ac:dyDescent="0.45">
      <c r="A59" s="10"/>
      <c r="B59" s="227" t="s">
        <v>101</v>
      </c>
      <c r="C59" s="33" t="s">
        <v>102</v>
      </c>
      <c r="D59" s="10"/>
      <c r="E59" s="10"/>
      <c r="F59" s="10"/>
      <c r="G59" s="10"/>
      <c r="H59" s="10"/>
    </row>
    <row r="60" spans="1:8" x14ac:dyDescent="0.45">
      <c r="A60" s="10"/>
      <c r="B60" s="4" t="s">
        <v>103</v>
      </c>
      <c r="C60" s="33" t="s">
        <v>104</v>
      </c>
      <c r="D60" s="10"/>
      <c r="E60" s="10"/>
      <c r="F60" s="10"/>
      <c r="G60" s="10"/>
      <c r="H60" s="10"/>
    </row>
    <row r="61" spans="1:8" x14ac:dyDescent="0.45">
      <c r="A61" s="10"/>
      <c r="B61" s="227" t="s">
        <v>105</v>
      </c>
      <c r="C61" s="33" t="s">
        <v>106</v>
      </c>
      <c r="D61" s="10"/>
      <c r="E61" s="10"/>
      <c r="F61" s="10"/>
      <c r="G61" s="10"/>
      <c r="H61" s="10"/>
    </row>
    <row r="62" spans="1:8" x14ac:dyDescent="0.45">
      <c r="A62" s="10"/>
      <c r="B62" s="4" t="s">
        <v>107</v>
      </c>
      <c r="C62" s="33" t="s">
        <v>108</v>
      </c>
      <c r="D62" s="10"/>
      <c r="E62" s="10"/>
      <c r="F62" s="10"/>
      <c r="G62" s="10"/>
      <c r="H62" s="10"/>
    </row>
    <row r="63" spans="1:8" x14ac:dyDescent="0.45">
      <c r="A63" s="10"/>
      <c r="B63" s="227" t="s">
        <v>109</v>
      </c>
      <c r="C63" s="33" t="s">
        <v>110</v>
      </c>
      <c r="D63" s="10"/>
      <c r="E63" s="10"/>
      <c r="F63" s="10"/>
      <c r="G63" s="10"/>
      <c r="H63" s="10"/>
    </row>
    <row r="64" spans="1:8" x14ac:dyDescent="0.45">
      <c r="A64" s="10"/>
      <c r="B64" s="4" t="s">
        <v>111</v>
      </c>
      <c r="C64" s="33" t="s">
        <v>112</v>
      </c>
      <c r="D64" s="10"/>
      <c r="E64" s="10"/>
      <c r="F64" s="10"/>
      <c r="G64" s="10"/>
      <c r="H64" s="10"/>
    </row>
    <row r="65" spans="1:8" x14ac:dyDescent="0.45">
      <c r="A65" s="10"/>
      <c r="B65" s="227" t="s">
        <v>113</v>
      </c>
      <c r="C65" s="33" t="s">
        <v>112</v>
      </c>
      <c r="D65" s="10"/>
      <c r="E65" s="10"/>
      <c r="F65" s="10"/>
      <c r="G65" s="10"/>
      <c r="H65" s="10"/>
    </row>
    <row r="66" spans="1:8" x14ac:dyDescent="0.45">
      <c r="A66" s="10"/>
      <c r="B66" s="227" t="s">
        <v>114</v>
      </c>
      <c r="C66" s="33" t="s">
        <v>115</v>
      </c>
      <c r="D66" s="10"/>
      <c r="E66" s="10"/>
      <c r="F66" s="10"/>
      <c r="G66" s="10"/>
      <c r="H66" s="10"/>
    </row>
    <row r="67" spans="1:8" x14ac:dyDescent="0.45">
      <c r="A67" s="10"/>
      <c r="B67" s="4" t="s">
        <v>116</v>
      </c>
      <c r="C67" s="33" t="s">
        <v>117</v>
      </c>
      <c r="D67" s="10"/>
      <c r="E67" s="10"/>
      <c r="F67" s="10"/>
      <c r="G67" s="10"/>
      <c r="H67" s="10"/>
    </row>
    <row r="68" spans="1:8" x14ac:dyDescent="0.45">
      <c r="A68" s="10"/>
      <c r="B68" s="227" t="s">
        <v>118</v>
      </c>
      <c r="C68" s="33" t="s">
        <v>119</v>
      </c>
      <c r="D68" s="10"/>
      <c r="E68" s="10"/>
      <c r="F68" s="10"/>
      <c r="G68" s="10"/>
      <c r="H68" s="10"/>
    </row>
    <row r="69" spans="1:8" x14ac:dyDescent="0.45">
      <c r="A69" s="10"/>
      <c r="B69" s="227" t="s">
        <v>120</v>
      </c>
      <c r="C69" s="33" t="s">
        <v>121</v>
      </c>
      <c r="D69" s="10"/>
      <c r="E69" s="10"/>
      <c r="F69" s="10"/>
      <c r="G69" s="10"/>
      <c r="H69" s="10"/>
    </row>
    <row r="70" spans="1:8" x14ac:dyDescent="0.45">
      <c r="A70" s="10"/>
      <c r="B70" s="4" t="s">
        <v>122</v>
      </c>
      <c r="C70" s="33" t="s">
        <v>123</v>
      </c>
      <c r="D70" s="10"/>
      <c r="E70" s="10"/>
      <c r="F70" s="10"/>
      <c r="G70" s="10"/>
      <c r="H70" s="10"/>
    </row>
    <row r="71" spans="1:8" x14ac:dyDescent="0.45">
      <c r="A71" s="10"/>
      <c r="B71" s="227" t="s">
        <v>124</v>
      </c>
      <c r="C71" s="33" t="s">
        <v>125</v>
      </c>
      <c r="D71" s="10"/>
      <c r="E71" s="10"/>
      <c r="F71" s="10"/>
      <c r="G71" s="10"/>
      <c r="H71" s="10"/>
    </row>
    <row r="72" spans="1:8" x14ac:dyDescent="0.45">
      <c r="A72" s="10"/>
      <c r="B72" s="4" t="s">
        <v>126</v>
      </c>
      <c r="C72" s="33" t="s">
        <v>127</v>
      </c>
      <c r="D72" s="10"/>
      <c r="E72" s="10"/>
      <c r="F72" s="10"/>
      <c r="G72" s="10"/>
      <c r="H72" s="10"/>
    </row>
    <row r="73" spans="1:8" x14ac:dyDescent="0.45">
      <c r="A73" s="10"/>
      <c r="B73" s="227" t="s">
        <v>128</v>
      </c>
      <c r="C73" s="33" t="s">
        <v>129</v>
      </c>
      <c r="D73" s="10"/>
      <c r="E73" s="10"/>
      <c r="F73" s="10"/>
      <c r="G73" s="10"/>
      <c r="H73" s="10"/>
    </row>
    <row r="74" spans="1:8" x14ac:dyDescent="0.45">
      <c r="A74" s="10"/>
      <c r="B74" s="4" t="s">
        <v>130</v>
      </c>
      <c r="C74" s="33" t="s">
        <v>131</v>
      </c>
      <c r="D74" s="10"/>
      <c r="E74" s="10"/>
      <c r="F74" s="10"/>
      <c r="G74" s="10"/>
      <c r="H74" s="10"/>
    </row>
    <row r="75" spans="1:8" x14ac:dyDescent="0.45">
      <c r="A75" s="10"/>
      <c r="B75" s="227" t="s">
        <v>132</v>
      </c>
      <c r="C75" s="33" t="s">
        <v>133</v>
      </c>
      <c r="D75" s="10"/>
      <c r="E75" s="10"/>
      <c r="F75" s="10"/>
      <c r="G75" s="10"/>
      <c r="H75" s="10"/>
    </row>
    <row r="76" spans="1:8" x14ac:dyDescent="0.45">
      <c r="A76" s="10"/>
      <c r="B76" s="4" t="s">
        <v>134</v>
      </c>
      <c r="C76" s="33" t="s">
        <v>135</v>
      </c>
      <c r="D76" s="10"/>
      <c r="E76" s="10"/>
      <c r="F76" s="10"/>
      <c r="G76" s="10"/>
      <c r="H76" s="10"/>
    </row>
    <row r="77" spans="1:8" x14ac:dyDescent="0.45">
      <c r="A77" s="10"/>
      <c r="B77" s="4" t="s">
        <v>136</v>
      </c>
      <c r="C77" s="33" t="s">
        <v>137</v>
      </c>
      <c r="D77" s="10"/>
      <c r="E77" s="10"/>
      <c r="F77" s="10"/>
      <c r="G77" s="10"/>
      <c r="H77" s="10"/>
    </row>
    <row r="78" spans="1:8" x14ac:dyDescent="0.45">
      <c r="A78" s="10"/>
      <c r="B78" s="227" t="s">
        <v>138</v>
      </c>
      <c r="C78" s="33" t="s">
        <v>139</v>
      </c>
      <c r="D78" s="10"/>
      <c r="E78" s="10"/>
      <c r="F78" s="10"/>
      <c r="G78" s="10"/>
      <c r="H78" s="10"/>
    </row>
    <row r="79" spans="1:8" x14ac:dyDescent="0.45">
      <c r="A79" s="10"/>
      <c r="B79" s="4" t="s">
        <v>140</v>
      </c>
      <c r="C79" s="33" t="s">
        <v>141</v>
      </c>
      <c r="D79" s="10"/>
      <c r="E79" s="10"/>
      <c r="F79" s="10"/>
      <c r="G79" s="10"/>
      <c r="H79" s="10"/>
    </row>
    <row r="80" spans="1:8" x14ac:dyDescent="0.45">
      <c r="A80" s="10"/>
      <c r="B80" s="227" t="s">
        <v>142</v>
      </c>
      <c r="C80" s="33" t="s">
        <v>143</v>
      </c>
      <c r="D80" s="10"/>
      <c r="E80" s="10"/>
      <c r="F80" s="10"/>
      <c r="G80" s="10"/>
      <c r="H80" s="10"/>
    </row>
    <row r="81" spans="1:8" x14ac:dyDescent="0.45">
      <c r="A81" s="10"/>
      <c r="B81" s="227" t="s">
        <v>144</v>
      </c>
      <c r="C81" s="33" t="s">
        <v>145</v>
      </c>
      <c r="D81" s="10"/>
      <c r="E81" s="10"/>
      <c r="F81" s="10"/>
      <c r="G81" s="10"/>
      <c r="H81" s="10"/>
    </row>
    <row r="82" spans="1:8" x14ac:dyDescent="0.45">
      <c r="A82" s="10"/>
      <c r="B82" s="4" t="s">
        <v>146</v>
      </c>
      <c r="C82" s="33" t="s">
        <v>147</v>
      </c>
      <c r="D82" s="10"/>
      <c r="E82" s="10"/>
      <c r="F82" s="10"/>
      <c r="G82" s="10"/>
      <c r="H82" s="10"/>
    </row>
    <row r="83" spans="1:8" x14ac:dyDescent="0.45">
      <c r="A83" s="10"/>
      <c r="B83" s="4" t="s">
        <v>148</v>
      </c>
      <c r="C83" s="33" t="s">
        <v>149</v>
      </c>
      <c r="D83" s="10"/>
      <c r="E83" s="10"/>
      <c r="F83" s="10"/>
      <c r="G83" s="10"/>
      <c r="H83" s="10"/>
    </row>
    <row r="84" spans="1:8" x14ac:dyDescent="0.45">
      <c r="A84" s="10"/>
      <c r="B84" s="4" t="s">
        <v>150</v>
      </c>
      <c r="C84" s="33" t="s">
        <v>151</v>
      </c>
      <c r="D84" s="10"/>
      <c r="E84" s="10"/>
      <c r="F84" s="10"/>
      <c r="G84" s="10"/>
      <c r="H84" s="10"/>
    </row>
    <row r="85" spans="1:8" x14ac:dyDescent="0.45">
      <c r="A85" s="10"/>
      <c r="B85" s="4" t="s">
        <v>152</v>
      </c>
      <c r="C85" s="33" t="s">
        <v>153</v>
      </c>
      <c r="D85" s="10"/>
      <c r="E85" s="10"/>
      <c r="F85" s="10"/>
      <c r="G85" s="10"/>
      <c r="H85" s="10"/>
    </row>
    <row r="86" spans="1:8" x14ac:dyDescent="0.45">
      <c r="A86" s="10"/>
      <c r="B86" s="4" t="s">
        <v>154</v>
      </c>
      <c r="C86" s="33" t="s">
        <v>155</v>
      </c>
      <c r="D86" s="10"/>
      <c r="E86" s="10"/>
      <c r="F86" s="10"/>
      <c r="G86" s="10"/>
      <c r="H86" s="10"/>
    </row>
    <row r="87" spans="1:8" x14ac:dyDescent="0.45">
      <c r="A87" s="10"/>
      <c r="B87" s="4" t="s">
        <v>156</v>
      </c>
      <c r="C87" s="33" t="s">
        <v>157</v>
      </c>
      <c r="D87" s="10"/>
      <c r="E87" s="10"/>
      <c r="F87" s="10"/>
      <c r="G87" s="10"/>
      <c r="H87" s="10"/>
    </row>
    <row r="88" spans="1:8" x14ac:dyDescent="0.45">
      <c r="A88" s="10"/>
      <c r="B88" s="4" t="s">
        <v>158</v>
      </c>
      <c r="C88" s="33" t="s">
        <v>159</v>
      </c>
      <c r="D88" s="10"/>
      <c r="E88" s="10"/>
      <c r="F88" s="10"/>
      <c r="G88" s="10"/>
      <c r="H88" s="10"/>
    </row>
    <row r="89" spans="1:8" x14ac:dyDescent="0.45">
      <c r="A89" s="10"/>
      <c r="B89" s="4" t="s">
        <v>160</v>
      </c>
      <c r="C89" s="33" t="s">
        <v>161</v>
      </c>
      <c r="D89" s="10"/>
      <c r="E89" s="10"/>
      <c r="F89" s="10"/>
      <c r="G89" s="10"/>
      <c r="H89" s="10"/>
    </row>
    <row r="90" spans="1:8" x14ac:dyDescent="0.45">
      <c r="A90" s="10"/>
      <c r="B90" s="4" t="s">
        <v>162</v>
      </c>
      <c r="C90" s="33" t="s">
        <v>163</v>
      </c>
      <c r="D90" s="10"/>
      <c r="E90" s="10"/>
      <c r="F90" s="10"/>
      <c r="G90" s="10"/>
      <c r="H90" s="10"/>
    </row>
    <row r="91" spans="1:8" x14ac:dyDescent="0.45">
      <c r="A91" s="10"/>
      <c r="B91" s="4" t="s">
        <v>164</v>
      </c>
      <c r="C91" s="33" t="s">
        <v>165</v>
      </c>
      <c r="D91" s="10"/>
      <c r="E91" s="10"/>
      <c r="F91" s="10"/>
      <c r="G91" s="10"/>
      <c r="H91" s="10"/>
    </row>
    <row r="92" spans="1:8" x14ac:dyDescent="0.45">
      <c r="A92" s="10"/>
      <c r="B92" s="4" t="s">
        <v>166</v>
      </c>
      <c r="C92" s="33" t="s">
        <v>167</v>
      </c>
      <c r="D92" s="10"/>
      <c r="E92" s="10"/>
      <c r="F92" s="10"/>
      <c r="G92" s="10"/>
      <c r="H92" s="10"/>
    </row>
    <row r="93" spans="1:8" x14ac:dyDescent="0.45">
      <c r="A93" s="10"/>
      <c r="B93" s="189"/>
      <c r="C93" s="188"/>
      <c r="D93" s="10"/>
      <c r="E93" s="10"/>
      <c r="F93" s="10"/>
      <c r="G93" s="10"/>
      <c r="H93" s="10"/>
    </row>
  </sheetData>
  <phoneticPr fontId="63" type="noConversion"/>
  <hyperlinks>
    <hyperlink ref="B9" location="'Flow diagram 2020'!A1" display="Flow diagram 2020" xr:uid="{A6AD2279-4C78-408F-90ED-D0B72D529F2E}"/>
    <hyperlink ref="B10" location="'Table 1.1'!A1" display="Table 1.1" xr:uid="{8DCCCD65-8AC6-4B41-9E94-3BC5C051861E}"/>
    <hyperlink ref="B12" location="'Table 1.3'!A1" display="Table 1.3" xr:uid="{091836BC-6DAE-4541-8888-B8CE35C363A9}"/>
    <hyperlink ref="B13" location="'Table 1.4'!A1" display="Table 1.4" xr:uid="{D9EE74B0-C456-48ED-9A7E-32CD3AB68EB5}"/>
    <hyperlink ref="B14" location="'Figure 1.1'!A1" display="Figure 1.1" xr:uid="{79E3D67D-167B-4EE5-8E99-AF63D1A60FF4}"/>
    <hyperlink ref="B15" location="'Table 1.5a'!A1" display="Table 1.5a" xr:uid="{C4E9A777-96BA-4D24-835C-761E6CEBF68E}"/>
    <hyperlink ref="B16" location="'Table 1.5b'!A1" display="Table 1.5b" xr:uid="{C4272E80-B157-41B2-9EAE-6BE9D68CDD7F}"/>
    <hyperlink ref="B17" location="'Table 1.6'!A1" display="Table 1.6" xr:uid="{DCF4DBB8-CB25-48DA-81D0-61DE9372B40E}"/>
    <hyperlink ref="B18" location="'Table 1.7a'!A1" display="Table 1.7a" xr:uid="{E9A06BDE-630C-404C-B6F6-E687982E3AA3}"/>
    <hyperlink ref="B22" location="'Table 1.8'!A1" display="Table 1.8" xr:uid="{E8052646-267F-44FA-AEF0-31A7C5C856B4}"/>
    <hyperlink ref="B23" location="'Table 1.9'!A1" display="Table 1.9" xr:uid="{ABCC2B1A-1513-40E9-BD04-AA650AA42DF9}"/>
    <hyperlink ref="B24" location="'Table 1.10a'!A1" display="Table 1.10a" xr:uid="{79B7E993-09D1-4886-9FAF-48FEC6DB5DFB}"/>
    <hyperlink ref="B25" location="'Table 1.10b'!A1" display="Table 1.10b" xr:uid="{1FED8DAD-1631-4FE9-8608-A5DBF23DA9E3}"/>
    <hyperlink ref="B28" location="'Table 1.11'!A1" display="Table 1.11" xr:uid="{D4B94D63-6A61-4F44-8A22-EFECBA3EFBAA}"/>
    <hyperlink ref="B29" location="'Table 1.12'!A1" display="Table 1.12" xr:uid="{646A939C-D42D-42D4-B523-7C07C66D7801}"/>
    <hyperlink ref="B30" location="'Table 1.13'!A1" display="Table 1.13" xr:uid="{980D871D-324C-4C88-9D2E-AF75505ED950}"/>
    <hyperlink ref="B31" location="'Figure 1.2'!A1" display="Figure 1.2" xr:uid="{85BE6998-0875-4AC4-ACB5-9B5840FEFA0B}"/>
    <hyperlink ref="B32" location="'Table 1.14'!A1" display="Table 1.14" xr:uid="{4CF23209-2259-4F1C-BC3F-1A2CE56AD0A9}"/>
    <hyperlink ref="B33" location="'Table 1.15'!A1" display="Table 1.15" xr:uid="{9F615F84-57CD-4BC6-A5FC-46CBB209EF48}"/>
    <hyperlink ref="B35" location="'Table 1.17'!A1" display="Table 1.17" xr:uid="{C6C00E33-2C1B-48A6-A3ED-049A8B0DB7D7}"/>
    <hyperlink ref="B36" location="'Table 1.18'!A1" display="Table 1.18" xr:uid="{26F1FF96-CB66-49AA-8739-901D1ECCF09D}"/>
    <hyperlink ref="B37" location="'Table 1.19'!A1" display="Table 1.19" xr:uid="{B9502625-69AC-4109-BF88-0D80BAEF7261}"/>
    <hyperlink ref="B39" location="'Figure 1.3'!A1" display="Figure 1.3" xr:uid="{AD9E535D-DC91-4AEA-8B29-04DE895F89A4}"/>
    <hyperlink ref="B40" location="'Table 1.21'!A1" display="Table 1.21" xr:uid="{7C9AB764-0F95-4753-9CA1-58B6C79969BC}"/>
    <hyperlink ref="B41" location="'Table 1.22'!A1" display="Table 1.22" xr:uid="{CC81C246-E06D-4402-B32F-DA11AC1F0E19}"/>
    <hyperlink ref="B42" location="'Figure 1.4'!A1" display="Figure 1.4" xr:uid="{24269ED9-CC46-4B2F-BC36-91BAF5B7BDBC}"/>
    <hyperlink ref="B43" location="'Figure 1.5'!A1" display="Figure 1.5" xr:uid="{58EC46AF-AB3E-43FE-B7BA-6A3B58F19474}"/>
    <hyperlink ref="B44" location="'Table 1.23'!A1" display="Table 1.23" xr:uid="{AF8C2628-1AC6-402B-AE9B-6DACBE0146F9}"/>
    <hyperlink ref="B45" location="'Table 1.24'!A1" display="Table 1.24" xr:uid="{2CF34EBB-D381-4E4B-B99C-6E71D5F40CE3}"/>
    <hyperlink ref="B46" location="'Figure 1.6'!A1" display="Figure 1.6" xr:uid="{0CD79A19-1DAC-4ED2-87AC-AC2F2E1DD023}"/>
    <hyperlink ref="B48" location="'Table 1.26a'!A1" display="Table 1.26a" xr:uid="{82A490EC-9408-4ACA-8CC5-A11EF70B7AC0}"/>
    <hyperlink ref="B49" location="'Figure 1.7'!A1" display="Figure 1.7" xr:uid="{5A2ECCDF-DDF9-485B-ADA8-D42A674F8E66}"/>
    <hyperlink ref="B52" location="'Table 1.28'!A1" display="Table 1.28" xr:uid="{657E3815-EBEE-4C70-BACA-F9C3058C741A}"/>
    <hyperlink ref="B53" location="'Table 1.29'!A1" display="Table 1.29" xr:uid="{252A2007-708B-443E-B624-68A13CCF4AD9}"/>
    <hyperlink ref="B54" location="'Table 1.30'!A1" display="Table 1.30" xr:uid="{EC5A00EC-AD53-4444-B138-17CD9C2545A9}"/>
    <hyperlink ref="B55" location="'Table 1.31'!A1" display="Table 1.31" xr:uid="{7647E073-12F7-42E7-9178-53953A4F7AB0}"/>
    <hyperlink ref="B56" location="'Table 1.32'!A1" display="Table 1.32" xr:uid="{D27410D2-2042-4FD7-A6B1-E4DF664338BF}"/>
    <hyperlink ref="B57" location="'Table 1.33a'!A1" display="Table 1.33a" xr:uid="{602DB668-F4AD-48BF-BD57-3FB20DAE85C0}"/>
    <hyperlink ref="B60" location="'Table 1.34'!A1" display="Table 1.34" xr:uid="{801A4754-C040-497E-BBE3-359D70CC816F}"/>
    <hyperlink ref="B61" location="'Table 1.35'!A1" display="Table 1.35" xr:uid="{5AC40BD5-16E6-4FEA-87F1-86178A5BB227}"/>
    <hyperlink ref="B62" location="'Table 1.36'!A1" display="Table 1.36" xr:uid="{E764A432-BEDD-461D-95BA-0D177E5B82AD}"/>
    <hyperlink ref="B63" location="'Table 1.37'!A1" display="Table 1.37" xr:uid="{56B800A7-F1BC-400F-BFEB-F7E8EF6710C1}"/>
    <hyperlink ref="B64" location="'Table 1.38'!A1" display="Table 1.38" xr:uid="{DB83BD9D-250B-4E88-8875-2319AD627CCE}"/>
    <hyperlink ref="B65" location="'Figure 1.8'!A1" display="Figure 1.8" xr:uid="{35380951-3A00-4892-A38A-83E27180132D}"/>
    <hyperlink ref="B66" location="'Table 1.39'!A1" display="Table 1.39" xr:uid="{162B7A49-5E95-4593-A36B-ED3EFE54537A}"/>
    <hyperlink ref="B69" location="'Table 1.41'!A1" display="Table 1.41" xr:uid="{9715A8A2-D1C1-4BA1-8E5A-F84E56386721}"/>
    <hyperlink ref="B70" location="'Table 1.42'!A1" display="Table 1.42" xr:uid="{D6D67830-01BB-4EA6-95CA-C942C08F2658}"/>
    <hyperlink ref="B76" location="'Table 1.48'!A1" display="Table 1.48" xr:uid="{25EC398A-3C6E-40C0-8A78-57AA5C811E71}"/>
    <hyperlink ref="B78" location="'Table 1.49'!A1" display="Table 1.49" xr:uid="{AB09BBFC-E848-4AD1-A703-90BC08F23E54}"/>
    <hyperlink ref="B79" location="'Table 1.50'!A1" display="Table 1.50" xr:uid="{4130380C-C362-45D7-B770-18CDE8A42E62}"/>
    <hyperlink ref="B80" location="'Table 1.51'!A1" display="Table 1.51" xr:uid="{42FF9341-EE37-42E1-9C05-09D8FE385A8E}"/>
    <hyperlink ref="B81" location="'Table 1.52'!A1" display="Table 1.52" xr:uid="{0F182554-1208-4924-A5DE-7805AC2F9B44}"/>
    <hyperlink ref="B82" location="'Table 1.53'!A1" display="Table 1.53" xr:uid="{51A889D1-7F02-456B-9442-7AA06735876F}"/>
    <hyperlink ref="B83" location="'Table 1.54'!A1" display="Table 1.54" xr:uid="{E11A586F-3219-4A31-8D36-2AECDAA9E75E}"/>
    <hyperlink ref="B84" location="'Table 1.55'!A1" display="Table 1.55" xr:uid="{AFAFF557-E6E3-4135-A36C-91F6C8C86030}"/>
    <hyperlink ref="B34" location="'Table 1.16'!A1" display="Table 1.16" xr:uid="{F28046E7-B799-4DFE-8770-503891B487B5}"/>
    <hyperlink ref="B85" location="'Table 1.56'!A1" display="Table 1.56" xr:uid="{C9601C8D-1B47-4507-A78F-97D51BA9C717}"/>
    <hyperlink ref="B86" location="'Table 1.57a'!A1" display="Table 1.57a" xr:uid="{1190D7C7-FB1D-46DC-B817-3297355967C5}"/>
    <hyperlink ref="B88" location="'Table 1.58a'!A1" display="Table 1.58a" xr:uid="{2F9B926A-B997-430E-B091-EE06D9FA161F}"/>
    <hyperlink ref="B90" location="'Table 1.59a'!A1" display="Table 1.59a" xr:uid="{8CE8928C-284A-4C44-8530-98FB7FC0D073}"/>
    <hyperlink ref="B51" location="'Table 1.27'!A1" display="Table 1.27" xr:uid="{DFF7208E-395B-4D55-9182-B6C87BE73BEF}"/>
    <hyperlink ref="B67" location="'Table 1.40'!A1" display="Table 1.40" xr:uid="{AA0B5604-D7E7-430E-8482-4A012EACD12E}"/>
    <hyperlink ref="B47" location="'Table 1.25'!A1" display="Table 1.25" xr:uid="{915B3597-67F6-46C0-B0E7-7C3CF5EE9498}"/>
    <hyperlink ref="B19:B21" location="'Table 8'!A1" display="Table 8" xr:uid="{3C19DC10-843D-4330-ABBD-228D9DAB25E5}"/>
    <hyperlink ref="B19" location="'Table 1.7b'!A1" display="Table 1.7b" xr:uid="{D51AA9C3-3CED-4AD7-913A-E02A9640F871}"/>
    <hyperlink ref="B20" location="'Table 1.7c'!A1" display="Table 1.7c" xr:uid="{57D012D6-0B7B-4491-B469-536B43710285}"/>
    <hyperlink ref="B21" location="'Table 1.7d'!A1" display="Table 1.7d" xr:uid="{58A03421-BCD6-4BDD-8CE0-D39DA8B87F7C}"/>
    <hyperlink ref="B38" location="'Table 1.20'!A1" display="Table 1.20" xr:uid="{A4E25E9E-FA2A-43FE-9534-074CBF9B775A}"/>
    <hyperlink ref="B59" location="'Table 1.33c'!A1" display="Table 1.33c" xr:uid="{3633EB95-5872-44F3-B338-099A35921002}"/>
    <hyperlink ref="B50" location="'Table 1.26b'!A1" display="Table 1.26b" xr:uid="{4C29DBE1-8BFF-4763-9768-789FD8872131}"/>
    <hyperlink ref="B58" location="'Table 1.33b'!A1" display="Table 1.33b" xr:uid="{4C7BAE08-25F0-4803-955A-C514352D18B0}"/>
    <hyperlink ref="B77" location="'Figure 1.10'!A1" display="Figure 1.10" xr:uid="{10F074BA-25F7-45C6-9463-CFF7F1F734C3}"/>
    <hyperlink ref="B92" location="'Table 1.60'!A1" display="Table 1.60" xr:uid="{4AD4F8C4-6356-4B2C-BBE4-F3882D043982}"/>
    <hyperlink ref="B26" location="'Table 1.10c'!A1" display="Table 1.10c" xr:uid="{24D51CEB-44B3-4E46-9F10-B54086D20471}"/>
    <hyperlink ref="B27" location="'Table 1.10d'!A1" display="Table 1.10d" xr:uid="{07E61D0B-FFA5-4801-82FA-4919724FDE79}"/>
    <hyperlink ref="B11" location="'Table 1.2'!A1" display="Table 1.2" xr:uid="{AAEE6EDD-6F31-4AEC-B0DF-CAB203604280}"/>
    <hyperlink ref="B75" location="'Table 1.47'!A1" display="Table 1.47" xr:uid="{EDA57991-C099-42C0-A93F-AE3DDBCD09BA}"/>
    <hyperlink ref="B68" location="'Figure 1.9'!A1" display="Figure 1.9" xr:uid="{C9ADED58-1D98-4518-8A9D-186BA8C19C87}"/>
    <hyperlink ref="B71" location="'Tables 1.43 &amp; 1.44'!A1" display="Table 1.43" xr:uid="{C614DCF1-7810-4964-A304-B33C586D4551}"/>
    <hyperlink ref="B72" location="'Tables 1.43 &amp; 1.44'!A18" display="Table 1.44" xr:uid="{11C26299-EBCE-4694-99AB-7AE8C1E4B4C4}"/>
    <hyperlink ref="B74" location="'Table 1.46'!A1" display="Table 1.46" xr:uid="{6A9C7B27-792C-46F1-9C87-4C3CB35843C5}"/>
    <hyperlink ref="B73" location="'Table 1.45'!A1" display="Table 1.45" xr:uid="{811947CF-6FB4-4A8B-A5F1-099928482356}"/>
    <hyperlink ref="B87" location="'Table 1.57b'!A1" display="Table 1.57b" xr:uid="{4BE14D55-4D7C-4595-AF43-85870A4474AC}"/>
    <hyperlink ref="B89" location="'Table 1.58b'!A1" display="Table 1.58b" xr:uid="{F7257634-786F-41DD-96AC-61D162EB8144}"/>
    <hyperlink ref="B91" location="'Table 1.59b'!A1" display="Table 1.59b" xr:uid="{EBB5BB15-70C5-414E-9F5A-91992A2F45BF}"/>
  </hyperlinks>
  <pageMargins left="0.70866141732283472" right="0.70866141732283472" top="0.74803149606299213" bottom="0.74803149606299213" header="0.31496062992125984" footer="0.31496062992125984"/>
  <pageSetup paperSize="9" scale="58" fitToHeight="0" orientation="landscape" r:id="rId1"/>
  <headerFooter>
    <oddFooter>&amp;C&amp;1#&amp;"Arial Black"&amp;10&amp;K000000OFFICIAL</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0CE832-E991-4D16-B678-FD1B27FA45BB}">
  <sheetPr codeName="Sheet11"/>
  <dimension ref="A1:G17"/>
  <sheetViews>
    <sheetView zoomScaleNormal="100" workbookViewId="0">
      <selection activeCell="B7" sqref="B7"/>
    </sheetView>
  </sheetViews>
  <sheetFormatPr defaultColWidth="8.6875" defaultRowHeight="16.5" x14ac:dyDescent="0.45"/>
  <cols>
    <col min="1" max="1" width="12.6875" style="3" customWidth="1"/>
    <col min="2" max="2" width="22.125" style="3" customWidth="1"/>
    <col min="3" max="7" width="10.875" style="3" customWidth="1"/>
    <col min="8" max="16384" width="8.6875" style="3"/>
  </cols>
  <sheetData>
    <row r="1" spans="1:7" x14ac:dyDescent="0.45">
      <c r="A1" s="4" t="s">
        <v>168</v>
      </c>
      <c r="B1" s="25"/>
      <c r="C1" s="25"/>
      <c r="D1" s="2"/>
      <c r="E1" s="10"/>
      <c r="F1" s="10"/>
      <c r="G1" s="10"/>
    </row>
    <row r="2" spans="1:7" x14ac:dyDescent="0.45">
      <c r="A2" s="1"/>
      <c r="B2" s="25"/>
      <c r="C2" s="25"/>
      <c r="D2" s="2"/>
      <c r="E2" s="10"/>
      <c r="F2" s="10"/>
      <c r="G2" s="10"/>
    </row>
    <row r="3" spans="1:7" x14ac:dyDescent="0.45">
      <c r="A3" s="1"/>
      <c r="B3" s="25"/>
      <c r="C3" s="25"/>
      <c r="D3" s="2"/>
      <c r="E3" s="10"/>
      <c r="F3" s="10"/>
      <c r="G3" s="10"/>
    </row>
    <row r="4" spans="1:7" x14ac:dyDescent="0.45">
      <c r="A4" s="1"/>
      <c r="B4" s="25"/>
      <c r="C4" s="25"/>
      <c r="D4" s="2"/>
      <c r="E4" s="10"/>
      <c r="F4" s="10"/>
      <c r="G4" s="10"/>
    </row>
    <row r="5" spans="1:7" x14ac:dyDescent="0.45">
      <c r="A5" s="27"/>
      <c r="B5" s="28"/>
      <c r="C5" s="28"/>
      <c r="D5" s="29"/>
      <c r="E5" s="30"/>
      <c r="F5" s="30"/>
      <c r="G5" s="30"/>
    </row>
    <row r="6" spans="1:7" x14ac:dyDescent="0.45">
      <c r="A6" s="10"/>
      <c r="B6" s="10"/>
      <c r="C6" s="10"/>
      <c r="D6" s="10"/>
      <c r="E6" s="10"/>
      <c r="F6" s="10"/>
      <c r="G6" s="10"/>
    </row>
    <row r="7" spans="1:7" x14ac:dyDescent="0.45">
      <c r="A7" s="10"/>
      <c r="B7" s="9" t="s">
        <v>290</v>
      </c>
      <c r="C7" s="15"/>
      <c r="D7" s="10"/>
      <c r="E7" s="10"/>
      <c r="F7" s="10"/>
      <c r="G7" s="10"/>
    </row>
    <row r="8" spans="1:7" x14ac:dyDescent="0.45">
      <c r="A8" s="10"/>
      <c r="B8" s="9"/>
      <c r="C8" s="15"/>
      <c r="D8" s="10"/>
      <c r="E8" s="10"/>
      <c r="F8" s="10"/>
      <c r="G8" s="10"/>
    </row>
    <row r="9" spans="1:7" x14ac:dyDescent="0.45">
      <c r="A9" s="10"/>
      <c r="B9" s="19" t="s">
        <v>291</v>
      </c>
      <c r="C9" s="19">
        <v>1990</v>
      </c>
      <c r="D9" s="19">
        <v>2000</v>
      </c>
      <c r="E9" s="19">
        <v>2010</v>
      </c>
      <c r="F9" s="19">
        <v>2020</v>
      </c>
      <c r="G9" s="19">
        <v>2021</v>
      </c>
    </row>
    <row r="10" spans="1:7" x14ac:dyDescent="0.45">
      <c r="A10" s="10"/>
      <c r="B10" s="32" t="s">
        <v>292</v>
      </c>
      <c r="C10" s="55">
        <v>83.4</v>
      </c>
      <c r="D10" s="55">
        <v>75.3</v>
      </c>
      <c r="E10" s="55">
        <v>69.7</v>
      </c>
      <c r="F10" s="33">
        <v>67.099999999999994</v>
      </c>
      <c r="G10" s="33">
        <v>63.6</v>
      </c>
    </row>
    <row r="11" spans="1:7" x14ac:dyDescent="0.45">
      <c r="A11" s="10"/>
      <c r="B11" s="32" t="s">
        <v>293</v>
      </c>
      <c r="C11" s="55">
        <v>6.2</v>
      </c>
      <c r="D11" s="55">
        <v>11.8</v>
      </c>
      <c r="E11" s="55">
        <v>15.8</v>
      </c>
      <c r="F11" s="33">
        <v>19.399999999999999</v>
      </c>
      <c r="G11" s="413">
        <v>22</v>
      </c>
    </row>
    <row r="12" spans="1:7" x14ac:dyDescent="0.45">
      <c r="A12" s="10"/>
      <c r="B12" s="32" t="s">
        <v>294</v>
      </c>
      <c r="C12" s="55">
        <v>9.1999999999999993</v>
      </c>
      <c r="D12" s="55">
        <v>11.7</v>
      </c>
      <c r="E12" s="55">
        <v>11</v>
      </c>
      <c r="F12" s="24">
        <v>10.4</v>
      </c>
      <c r="G12" s="413">
        <v>10.4</v>
      </c>
    </row>
    <row r="13" spans="1:7" x14ac:dyDescent="0.45">
      <c r="A13" s="10"/>
      <c r="B13" s="32" t="s">
        <v>295</v>
      </c>
      <c r="C13" s="55">
        <v>1.1000000000000001</v>
      </c>
      <c r="D13" s="55">
        <v>1.1000000000000001</v>
      </c>
      <c r="E13" s="55">
        <v>0.8</v>
      </c>
      <c r="F13" s="33">
        <v>1.9</v>
      </c>
      <c r="G13" s="413">
        <v>2</v>
      </c>
    </row>
    <row r="14" spans="1:7" x14ac:dyDescent="0.45">
      <c r="A14" s="10"/>
      <c r="B14" s="44" t="s">
        <v>296</v>
      </c>
      <c r="C14" s="317"/>
      <c r="D14" s="317"/>
      <c r="E14" s="317"/>
      <c r="F14" s="317">
        <v>1.2</v>
      </c>
      <c r="G14" s="317">
        <v>2</v>
      </c>
    </row>
    <row r="15" spans="1:7" x14ac:dyDescent="0.45">
      <c r="A15" s="10"/>
      <c r="B15" s="42"/>
      <c r="C15" s="75"/>
      <c r="D15" s="75"/>
      <c r="E15" s="75"/>
      <c r="F15" s="75"/>
      <c r="G15" s="407"/>
    </row>
    <row r="16" spans="1:7" x14ac:dyDescent="0.45">
      <c r="A16" s="10"/>
      <c r="B16" s="44"/>
      <c r="C16" s="20"/>
      <c r="D16" s="5"/>
      <c r="E16" s="5"/>
      <c r="F16" s="407"/>
      <c r="G16" s="407"/>
    </row>
    <row r="17" spans="1:7" x14ac:dyDescent="0.45">
      <c r="A17" s="10"/>
      <c r="B17" s="44"/>
      <c r="C17" s="59"/>
      <c r="D17" s="51"/>
      <c r="E17" s="51"/>
      <c r="F17" s="407"/>
      <c r="G17" s="407"/>
    </row>
  </sheetData>
  <hyperlinks>
    <hyperlink ref="A1" location="Index!A1" display="Back to Index" xr:uid="{CC7B993B-25AE-425E-802E-CA70FC6B06D4}"/>
  </hyperlinks>
  <pageMargins left="0.7" right="0.7" top="0.75" bottom="0.75" header="0.3" footer="0.3"/>
  <pageSetup paperSize="9" orientation="portrait" r:id="rId1"/>
  <headerFooter>
    <oddFooter>&amp;C&amp;1#&amp;"Arial Black"&amp;10&amp;K000000OFFICIAL</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D231A-CE0C-4D8B-B1BD-FAE22D8884C1}">
  <dimension ref="A1:F26"/>
  <sheetViews>
    <sheetView topLeftCell="A7" zoomScaleNormal="100" workbookViewId="0">
      <selection activeCell="J20" sqref="J20"/>
    </sheetView>
  </sheetViews>
  <sheetFormatPr defaultColWidth="8.6875" defaultRowHeight="15" customHeight="1" x14ac:dyDescent="0.45"/>
  <cols>
    <col min="1" max="1" width="12.6875" style="3" customWidth="1"/>
    <col min="2" max="2" width="59.5625" style="3" customWidth="1"/>
    <col min="3" max="3" width="14.125" style="3" customWidth="1"/>
    <col min="4" max="11" width="10.875" style="3" customWidth="1"/>
    <col min="12" max="16384" width="8.6875" style="3"/>
  </cols>
  <sheetData>
    <row r="1" spans="1:6" ht="16.5" x14ac:dyDescent="0.45">
      <c r="A1" s="4" t="s">
        <v>168</v>
      </c>
      <c r="B1" s="25"/>
      <c r="C1" s="25"/>
      <c r="D1" s="25"/>
      <c r="E1" s="2"/>
      <c r="F1" s="2"/>
    </row>
    <row r="2" spans="1:6" ht="16.5" x14ac:dyDescent="0.45">
      <c r="A2" s="1"/>
      <c r="B2" s="25"/>
      <c r="C2" s="25"/>
      <c r="D2" s="25"/>
      <c r="E2" s="2"/>
      <c r="F2" s="2"/>
    </row>
    <row r="3" spans="1:6" ht="16.5" x14ac:dyDescent="0.45">
      <c r="A3" s="1"/>
      <c r="B3" s="25"/>
      <c r="C3" s="25"/>
      <c r="D3" s="25"/>
      <c r="E3" s="2"/>
      <c r="F3" s="2"/>
    </row>
    <row r="4" spans="1:6" ht="16.5" x14ac:dyDescent="0.45">
      <c r="A4" s="1"/>
      <c r="B4" s="25"/>
      <c r="C4" s="25"/>
      <c r="D4" s="25"/>
      <c r="E4" s="2"/>
      <c r="F4" s="2"/>
    </row>
    <row r="5" spans="1:6" ht="16.5" x14ac:dyDescent="0.45">
      <c r="A5" s="27"/>
      <c r="B5" s="28"/>
      <c r="C5" s="28"/>
      <c r="D5" s="28"/>
      <c r="E5" s="29"/>
      <c r="F5" s="29"/>
    </row>
    <row r="6" spans="1:6" ht="16.5" x14ac:dyDescent="0.45">
      <c r="A6" s="10"/>
      <c r="B6" s="10"/>
      <c r="C6" s="10"/>
      <c r="D6" s="10"/>
      <c r="E6" s="10"/>
      <c r="F6" s="10"/>
    </row>
    <row r="7" spans="1:6" ht="17.5" x14ac:dyDescent="0.45">
      <c r="A7" s="10"/>
      <c r="B7" s="9" t="s">
        <v>297</v>
      </c>
      <c r="C7" s="11"/>
      <c r="D7" s="15"/>
      <c r="E7" s="12"/>
      <c r="F7" s="10"/>
    </row>
    <row r="8" spans="1:6" ht="16.5" x14ac:dyDescent="0.45">
      <c r="A8" s="10"/>
      <c r="B8" s="9"/>
      <c r="C8" s="12"/>
      <c r="D8" s="15"/>
      <c r="E8" s="12"/>
      <c r="F8" s="10"/>
    </row>
    <row r="9" spans="1:6" ht="16.5" x14ac:dyDescent="0.45">
      <c r="A9" s="10"/>
      <c r="B9" s="21"/>
      <c r="C9" s="82" t="s">
        <v>219</v>
      </c>
      <c r="D9" s="82" t="s">
        <v>250</v>
      </c>
      <c r="E9" s="21"/>
      <c r="F9" s="21"/>
    </row>
    <row r="10" spans="1:6" ht="16.5" x14ac:dyDescent="0.45">
      <c r="A10" s="10"/>
      <c r="B10" s="312" t="s">
        <v>298</v>
      </c>
      <c r="C10" s="45">
        <v>50280</v>
      </c>
      <c r="D10" s="22">
        <v>62.6</v>
      </c>
      <c r="E10" s="60"/>
      <c r="F10" s="22"/>
    </row>
    <row r="11" spans="1:6" ht="16.5" x14ac:dyDescent="0.45">
      <c r="A11" s="10"/>
      <c r="B11" s="32" t="s">
        <v>299</v>
      </c>
      <c r="C11" s="45">
        <v>10678</v>
      </c>
      <c r="D11" s="22">
        <v>13.3</v>
      </c>
      <c r="E11" s="60"/>
      <c r="F11" s="22"/>
    </row>
    <row r="12" spans="1:6" ht="16.5" x14ac:dyDescent="0.45">
      <c r="A12" s="10"/>
      <c r="B12" s="32" t="s">
        <v>300</v>
      </c>
      <c r="C12" s="45">
        <v>4827</v>
      </c>
      <c r="D12" s="22">
        <v>6</v>
      </c>
      <c r="E12" s="60"/>
      <c r="F12" s="22"/>
    </row>
    <row r="13" spans="1:6" ht="16.5" x14ac:dyDescent="0.45">
      <c r="A13" s="10"/>
      <c r="B13" s="32" t="s">
        <v>301</v>
      </c>
      <c r="C13" s="45">
        <v>3192</v>
      </c>
      <c r="D13" s="22">
        <v>4</v>
      </c>
      <c r="E13" s="48"/>
      <c r="F13" s="22"/>
    </row>
    <row r="14" spans="1:6" ht="16.5" x14ac:dyDescent="0.45">
      <c r="A14" s="10"/>
      <c r="B14" s="32" t="s">
        <v>302</v>
      </c>
      <c r="C14" s="48">
        <v>2534</v>
      </c>
      <c r="D14" s="24">
        <v>3.2</v>
      </c>
      <c r="E14" s="48"/>
      <c r="F14" s="22"/>
    </row>
    <row r="15" spans="1:6" ht="16.5" x14ac:dyDescent="0.45">
      <c r="A15" s="10"/>
      <c r="B15" s="44" t="s">
        <v>303</v>
      </c>
      <c r="C15" s="48">
        <v>2064</v>
      </c>
      <c r="D15" s="24">
        <v>2.6</v>
      </c>
      <c r="E15" s="48"/>
      <c r="F15" s="22"/>
    </row>
    <row r="16" spans="1:6" ht="16.5" x14ac:dyDescent="0.45">
      <c r="A16" s="10"/>
      <c r="B16" s="44" t="s">
        <v>304</v>
      </c>
      <c r="C16" s="48">
        <v>2211</v>
      </c>
      <c r="D16" s="24">
        <v>2.7889811519704759</v>
      </c>
      <c r="E16" s="48"/>
      <c r="F16" s="22"/>
    </row>
    <row r="17" spans="1:6" ht="16.5" x14ac:dyDescent="0.45">
      <c r="A17" s="10"/>
      <c r="B17" s="408" t="s">
        <v>305</v>
      </c>
      <c r="C17" s="48">
        <v>1679</v>
      </c>
      <c r="D17" s="24">
        <v>2.1</v>
      </c>
      <c r="E17" s="7"/>
      <c r="F17" s="22"/>
    </row>
    <row r="18" spans="1:6" ht="16.5" x14ac:dyDescent="0.45">
      <c r="A18" s="10"/>
      <c r="B18" s="44" t="s">
        <v>306</v>
      </c>
      <c r="C18" s="61">
        <v>1316</v>
      </c>
      <c r="D18" s="22">
        <v>1.6</v>
      </c>
      <c r="E18" s="7"/>
      <c r="F18" s="22"/>
    </row>
    <row r="19" spans="1:6" ht="16.5" x14ac:dyDescent="0.45">
      <c r="A19" s="10"/>
      <c r="B19" s="44" t="s">
        <v>307</v>
      </c>
      <c r="C19" s="61">
        <v>1242</v>
      </c>
      <c r="D19" s="22">
        <v>1.4603927771187557</v>
      </c>
      <c r="E19" s="51"/>
      <c r="F19" s="22"/>
    </row>
    <row r="20" spans="1:6" ht="16.5" x14ac:dyDescent="0.45">
      <c r="A20" s="10"/>
      <c r="B20" s="408" t="s">
        <v>258</v>
      </c>
      <c r="C20" s="61">
        <v>299</v>
      </c>
      <c r="D20" s="20">
        <v>0.38355081059707397</v>
      </c>
      <c r="E20" s="51"/>
      <c r="F20" s="22"/>
    </row>
    <row r="21" spans="1:6" ht="16.5" x14ac:dyDescent="0.45">
      <c r="A21" s="10"/>
      <c r="B21" s="53" t="s">
        <v>259</v>
      </c>
      <c r="C21" s="62">
        <v>80322</v>
      </c>
      <c r="D21" s="62">
        <v>100</v>
      </c>
      <c r="E21" s="5"/>
      <c r="F21" s="5"/>
    </row>
    <row r="22" spans="1:6" ht="16.5" x14ac:dyDescent="0.45">
      <c r="A22" s="10"/>
      <c r="B22" s="76"/>
      <c r="C22" s="77"/>
      <c r="D22" s="78"/>
      <c r="E22" s="5"/>
      <c r="F22" s="5"/>
    </row>
    <row r="23" spans="1:6" ht="17.5" x14ac:dyDescent="0.45">
      <c r="A23" s="10"/>
      <c r="B23" s="44" t="s">
        <v>308</v>
      </c>
      <c r="C23" s="61"/>
      <c r="D23" s="20"/>
      <c r="E23" s="7"/>
      <c r="F23" s="5"/>
    </row>
    <row r="24" spans="1:6" ht="16.5" x14ac:dyDescent="0.45">
      <c r="A24" s="10"/>
      <c r="B24" s="42"/>
      <c r="C24" s="77"/>
      <c r="D24" s="79"/>
      <c r="E24" s="7"/>
      <c r="F24" s="5"/>
    </row>
    <row r="25" spans="1:6" ht="16.5" x14ac:dyDescent="0.45">
      <c r="A25" s="10"/>
      <c r="B25" s="42"/>
      <c r="C25" s="80"/>
      <c r="D25" s="81"/>
      <c r="E25" s="7"/>
      <c r="F25" s="5"/>
    </row>
    <row r="26" spans="1:6" ht="16.5" x14ac:dyDescent="0.45">
      <c r="A26" s="10"/>
      <c r="B26" s="409"/>
      <c r="C26" s="16"/>
      <c r="D26" s="16"/>
      <c r="E26" s="7"/>
      <c r="F26" s="5"/>
    </row>
  </sheetData>
  <hyperlinks>
    <hyperlink ref="A1" location="Index!A1" display="Back to Index" xr:uid="{0C4AFF6F-3902-4D5C-BB69-F53A62000CB5}"/>
  </hyperlinks>
  <pageMargins left="0.7" right="0.7" top="0.75" bottom="0.75" header="0.3" footer="0.3"/>
  <pageSetup paperSize="9" orientation="portrait" r:id="rId1"/>
  <headerFooter>
    <oddFooter>&amp;C&amp;1#&amp;"Arial Black"&amp;10&amp;K000000OFFICIAL</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71C131-C245-403B-945A-87D043C8F31A}">
  <dimension ref="A1:G20"/>
  <sheetViews>
    <sheetView zoomScaleNormal="100" workbookViewId="0">
      <selection activeCell="J12" sqref="J12"/>
    </sheetView>
  </sheetViews>
  <sheetFormatPr defaultColWidth="8.6875" defaultRowHeight="16.5" x14ac:dyDescent="0.45"/>
  <cols>
    <col min="1" max="1" width="12.6875" style="3" customWidth="1"/>
    <col min="2" max="2" width="33.125" style="3" customWidth="1"/>
    <col min="3" max="12" width="10.875" style="3" customWidth="1"/>
    <col min="13" max="16384" width="8.6875" style="3"/>
  </cols>
  <sheetData>
    <row r="1" spans="1:7" x14ac:dyDescent="0.45">
      <c r="A1" s="4" t="s">
        <v>168</v>
      </c>
      <c r="B1" s="25"/>
      <c r="C1" s="25"/>
      <c r="D1" s="25"/>
      <c r="E1" s="2"/>
      <c r="F1" s="2"/>
      <c r="G1" s="2"/>
    </row>
    <row r="2" spans="1:7" x14ac:dyDescent="0.45">
      <c r="A2" s="1"/>
      <c r="B2" s="25"/>
      <c r="C2" s="25"/>
      <c r="D2" s="25"/>
      <c r="E2" s="2"/>
      <c r="F2" s="2"/>
      <c r="G2" s="2"/>
    </row>
    <row r="3" spans="1:7" x14ac:dyDescent="0.45">
      <c r="A3" s="1"/>
      <c r="B3" s="25"/>
      <c r="C3" s="25"/>
      <c r="D3" s="25"/>
      <c r="E3" s="2"/>
      <c r="F3" s="2"/>
      <c r="G3" s="2"/>
    </row>
    <row r="4" spans="1:7" x14ac:dyDescent="0.45">
      <c r="A4" s="1"/>
      <c r="B4" s="25"/>
      <c r="C4" s="25"/>
      <c r="D4" s="25"/>
      <c r="E4" s="2"/>
      <c r="F4" s="2"/>
      <c r="G4" s="2"/>
    </row>
    <row r="5" spans="1:7" x14ac:dyDescent="0.45">
      <c r="A5" s="27"/>
      <c r="B5" s="28"/>
      <c r="C5" s="28"/>
      <c r="D5" s="28"/>
      <c r="E5" s="29"/>
      <c r="F5" s="29"/>
      <c r="G5" s="29"/>
    </row>
    <row r="6" spans="1:7" x14ac:dyDescent="0.45">
      <c r="A6" s="10"/>
      <c r="B6" s="10"/>
      <c r="C6" s="10"/>
      <c r="D6" s="10"/>
      <c r="E6" s="10"/>
      <c r="F6" s="10"/>
      <c r="G6" s="10"/>
    </row>
    <row r="7" spans="1:7" x14ac:dyDescent="0.45">
      <c r="A7" s="10"/>
      <c r="B7" s="9" t="s">
        <v>309</v>
      </c>
      <c r="C7" s="11"/>
      <c r="D7" s="15"/>
      <c r="E7" s="12"/>
      <c r="F7" s="10"/>
      <c r="G7" s="10"/>
    </row>
    <row r="8" spans="1:7" x14ac:dyDescent="0.45">
      <c r="A8" s="10"/>
      <c r="B8" s="9"/>
      <c r="C8" s="12"/>
      <c r="D8" s="15"/>
      <c r="E8" s="12"/>
      <c r="F8" s="10"/>
      <c r="G8" s="10"/>
    </row>
    <row r="9" spans="1:7" x14ac:dyDescent="0.45">
      <c r="A9" s="10"/>
      <c r="B9" s="21" t="s">
        <v>310</v>
      </c>
      <c r="C9" s="82" t="s">
        <v>219</v>
      </c>
      <c r="D9" s="82" t="s">
        <v>250</v>
      </c>
      <c r="E9" s="21"/>
      <c r="F9" s="21"/>
      <c r="G9" s="21"/>
    </row>
    <row r="10" spans="1:7" x14ac:dyDescent="0.45">
      <c r="A10" s="10"/>
      <c r="B10" s="312" t="s">
        <v>311</v>
      </c>
      <c r="C10" s="45">
        <v>14421</v>
      </c>
      <c r="D10" s="22">
        <v>56.6</v>
      </c>
      <c r="E10" s="5"/>
      <c r="F10" s="5"/>
      <c r="G10" s="5"/>
    </row>
    <row r="11" spans="1:7" x14ac:dyDescent="0.45">
      <c r="A11" s="10"/>
      <c r="B11" s="32" t="s">
        <v>312</v>
      </c>
      <c r="C11" s="45">
        <v>7470</v>
      </c>
      <c r="D11" s="22">
        <v>29.3</v>
      </c>
      <c r="E11" s="5"/>
      <c r="F11" s="5"/>
      <c r="G11" s="5"/>
    </row>
    <row r="12" spans="1:7" x14ac:dyDescent="0.45">
      <c r="A12" s="10"/>
      <c r="B12" s="32" t="s">
        <v>313</v>
      </c>
      <c r="C12" s="45">
        <v>2401</v>
      </c>
      <c r="D12" s="22">
        <v>9.4</v>
      </c>
      <c r="E12" s="5"/>
      <c r="F12" s="5"/>
      <c r="G12" s="5"/>
    </row>
    <row r="13" spans="1:7" x14ac:dyDescent="0.45">
      <c r="A13" s="10"/>
      <c r="B13" s="32" t="s">
        <v>314</v>
      </c>
      <c r="C13" s="45">
        <v>863</v>
      </c>
      <c r="D13" s="22">
        <v>3.4</v>
      </c>
      <c r="E13" s="5"/>
      <c r="F13" s="5"/>
      <c r="G13" s="5"/>
    </row>
    <row r="14" spans="1:7" x14ac:dyDescent="0.45">
      <c r="A14" s="10"/>
      <c r="B14" s="32" t="s">
        <v>315</v>
      </c>
      <c r="C14" s="48">
        <v>346</v>
      </c>
      <c r="D14" s="24">
        <v>1.4</v>
      </c>
      <c r="E14" s="5"/>
      <c r="F14" s="5"/>
      <c r="G14" s="5"/>
    </row>
    <row r="15" spans="1:7" x14ac:dyDescent="0.45">
      <c r="A15" s="10"/>
      <c r="B15" s="53" t="s">
        <v>259</v>
      </c>
      <c r="C15" s="62">
        <v>25501</v>
      </c>
      <c r="D15" s="63">
        <v>100</v>
      </c>
      <c r="E15" s="5"/>
      <c r="F15" s="5"/>
      <c r="G15" s="5"/>
    </row>
    <row r="16" spans="1:7" x14ac:dyDescent="0.45">
      <c r="A16" s="10"/>
      <c r="B16" s="76"/>
      <c r="C16" s="77"/>
      <c r="D16" s="78"/>
      <c r="E16" s="5"/>
      <c r="F16" s="5"/>
      <c r="G16" s="5"/>
    </row>
    <row r="17" spans="1:7" x14ac:dyDescent="0.45">
      <c r="A17" s="10"/>
      <c r="B17" s="409"/>
      <c r="C17" s="61"/>
      <c r="D17" s="20"/>
      <c r="E17" s="7"/>
      <c r="F17" s="5"/>
      <c r="G17" s="5"/>
    </row>
    <row r="18" spans="1:7" x14ac:dyDescent="0.45">
      <c r="A18" s="10"/>
      <c r="B18" s="42"/>
      <c r="C18" s="77"/>
      <c r="D18" s="79"/>
      <c r="E18" s="7"/>
      <c r="F18" s="5"/>
      <c r="G18" s="5"/>
    </row>
    <row r="19" spans="1:7" x14ac:dyDescent="0.45">
      <c r="A19" s="10"/>
      <c r="B19" s="42"/>
      <c r="C19" s="80"/>
      <c r="D19" s="81"/>
      <c r="E19" s="7"/>
      <c r="F19" s="5"/>
      <c r="G19" s="5"/>
    </row>
    <row r="20" spans="1:7" x14ac:dyDescent="0.45">
      <c r="A20" s="10"/>
      <c r="B20" s="409"/>
      <c r="C20" s="16"/>
      <c r="D20" s="16"/>
      <c r="E20" s="7"/>
      <c r="F20" s="5"/>
      <c r="G20" s="5"/>
    </row>
  </sheetData>
  <hyperlinks>
    <hyperlink ref="A1" location="Index!A1" display="Back to Index" xr:uid="{293B3330-77A7-4FEE-85F9-86D6625BB813}"/>
  </hyperlinks>
  <pageMargins left="0.7" right="0.7" top="0.75" bottom="0.75" header="0.3" footer="0.3"/>
  <pageSetup paperSize="9" orientation="portrait" r:id="rId1"/>
  <headerFooter>
    <oddFooter>&amp;C&amp;1#&amp;"Arial Black"&amp;10&amp;K000000OFFICIAL</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14365B-BF6A-4EE4-B66C-7EFA0425814C}">
  <dimension ref="A1:H83"/>
  <sheetViews>
    <sheetView zoomScaleNormal="100" workbookViewId="0">
      <selection activeCell="H14" sqref="H14"/>
    </sheetView>
  </sheetViews>
  <sheetFormatPr defaultColWidth="8.6875" defaultRowHeight="16.5" x14ac:dyDescent="0.45"/>
  <cols>
    <col min="1" max="1" width="12.6875" style="3" customWidth="1"/>
    <col min="2" max="2" width="28.3125" style="3" customWidth="1"/>
    <col min="3" max="13" width="10.875" style="3" customWidth="1"/>
    <col min="14" max="16384" width="8.6875" style="3"/>
  </cols>
  <sheetData>
    <row r="1" spans="1:8" x14ac:dyDescent="0.45">
      <c r="A1" s="4" t="s">
        <v>168</v>
      </c>
      <c r="B1" s="25"/>
      <c r="C1" s="25"/>
      <c r="D1" s="25"/>
      <c r="E1" s="2"/>
      <c r="F1" s="2"/>
      <c r="G1" s="2"/>
      <c r="H1" s="10"/>
    </row>
    <row r="2" spans="1:8" x14ac:dyDescent="0.45">
      <c r="A2" s="1"/>
      <c r="B2" s="25"/>
      <c r="C2" s="25"/>
      <c r="D2" s="25"/>
      <c r="E2" s="2"/>
      <c r="F2" s="2"/>
      <c r="G2" s="2"/>
      <c r="H2" s="10"/>
    </row>
    <row r="3" spans="1:8" x14ac:dyDescent="0.45">
      <c r="A3" s="1"/>
      <c r="B3" s="25"/>
      <c r="C3" s="25"/>
      <c r="D3" s="25"/>
      <c r="E3" s="2"/>
      <c r="F3" s="2"/>
      <c r="G3" s="2"/>
      <c r="H3" s="10"/>
    </row>
    <row r="4" spans="1:8" x14ac:dyDescent="0.45">
      <c r="A4" s="1"/>
      <c r="B4" s="25"/>
      <c r="C4" s="25"/>
      <c r="D4" s="25"/>
      <c r="E4" s="2"/>
      <c r="F4" s="2"/>
      <c r="G4" s="2"/>
      <c r="H4" s="10"/>
    </row>
    <row r="5" spans="1:8" x14ac:dyDescent="0.45">
      <c r="A5" s="27"/>
      <c r="B5" s="28"/>
      <c r="C5" s="28"/>
      <c r="D5" s="28"/>
      <c r="E5" s="29"/>
      <c r="F5" s="29"/>
      <c r="G5" s="29"/>
      <c r="H5" s="30"/>
    </row>
    <row r="6" spans="1:8" x14ac:dyDescent="0.45">
      <c r="A6" s="10"/>
      <c r="B6" s="10"/>
      <c r="C6" s="10"/>
      <c r="D6" s="10"/>
      <c r="E6" s="10"/>
      <c r="F6" s="10"/>
      <c r="G6" s="10"/>
      <c r="H6" s="10"/>
    </row>
    <row r="7" spans="1:8" x14ac:dyDescent="0.45">
      <c r="A7" s="10"/>
      <c r="B7" s="9" t="s">
        <v>316</v>
      </c>
      <c r="C7" s="11"/>
      <c r="D7" s="15"/>
      <c r="E7" s="12"/>
      <c r="F7" s="10"/>
      <c r="G7" s="10"/>
      <c r="H7" s="10"/>
    </row>
    <row r="8" spans="1:8" x14ac:dyDescent="0.45">
      <c r="A8" s="10"/>
      <c r="B8" s="9"/>
      <c r="C8" s="12"/>
      <c r="D8" s="15"/>
      <c r="E8" s="12"/>
      <c r="F8" s="10"/>
      <c r="G8" s="10"/>
      <c r="H8" s="10"/>
    </row>
    <row r="9" spans="1:8" x14ac:dyDescent="0.45">
      <c r="A9" s="10"/>
      <c r="B9" s="381" t="s">
        <v>317</v>
      </c>
      <c r="C9" s="82" t="s">
        <v>219</v>
      </c>
      <c r="D9" s="82" t="s">
        <v>250</v>
      </c>
      <c r="E9" s="21"/>
      <c r="F9" s="180"/>
      <c r="G9" s="180"/>
      <c r="H9" s="21"/>
    </row>
    <row r="10" spans="1:8" x14ac:dyDescent="0.45">
      <c r="A10" s="10"/>
      <c r="B10" s="180">
        <v>2021</v>
      </c>
      <c r="C10" s="152">
        <v>158</v>
      </c>
      <c r="D10" s="152">
        <v>0.6</v>
      </c>
      <c r="E10" s="180"/>
      <c r="F10" s="180"/>
      <c r="G10" s="180"/>
      <c r="H10" s="21"/>
    </row>
    <row r="11" spans="1:8" x14ac:dyDescent="0.45">
      <c r="A11" s="10"/>
      <c r="B11" s="180">
        <v>2020</v>
      </c>
      <c r="C11" s="152">
        <v>593</v>
      </c>
      <c r="D11" s="152">
        <v>2.2999999999999998</v>
      </c>
      <c r="E11" s="180"/>
      <c r="F11" s="180"/>
      <c r="G11" s="180"/>
      <c r="H11" s="21"/>
    </row>
    <row r="12" spans="1:8" x14ac:dyDescent="0.45">
      <c r="A12" s="10"/>
      <c r="B12" s="180">
        <v>2019</v>
      </c>
      <c r="C12" s="152">
        <v>1741</v>
      </c>
      <c r="D12" s="152">
        <v>6.8</v>
      </c>
      <c r="E12" s="180"/>
      <c r="F12" s="180"/>
      <c r="G12" s="180"/>
      <c r="H12" s="55"/>
    </row>
    <row r="13" spans="1:8" x14ac:dyDescent="0.45">
      <c r="A13" s="10"/>
      <c r="B13" s="180">
        <v>2018</v>
      </c>
      <c r="C13" s="152">
        <v>1862</v>
      </c>
      <c r="D13" s="152">
        <v>7.3</v>
      </c>
      <c r="E13" s="180"/>
      <c r="F13" s="180"/>
      <c r="G13" s="180"/>
      <c r="H13" s="55"/>
    </row>
    <row r="14" spans="1:8" x14ac:dyDescent="0.45">
      <c r="A14" s="10"/>
      <c r="B14" s="180">
        <v>2017</v>
      </c>
      <c r="C14" s="152">
        <v>1840</v>
      </c>
      <c r="D14" s="152">
        <v>7.2</v>
      </c>
      <c r="E14" s="180"/>
      <c r="F14" s="180"/>
      <c r="G14" s="180"/>
      <c r="H14" s="55"/>
    </row>
    <row r="15" spans="1:8" x14ac:dyDescent="0.45">
      <c r="A15" s="10"/>
      <c r="B15" s="180">
        <v>2016</v>
      </c>
      <c r="C15" s="152">
        <v>1821</v>
      </c>
      <c r="D15" s="152">
        <v>7.1</v>
      </c>
      <c r="E15" s="180"/>
      <c r="F15" s="180"/>
      <c r="G15" s="180"/>
      <c r="H15" s="55"/>
    </row>
    <row r="16" spans="1:8" x14ac:dyDescent="0.45">
      <c r="A16" s="10"/>
      <c r="B16" s="180">
        <v>2015</v>
      </c>
      <c r="C16" s="152">
        <v>1774</v>
      </c>
      <c r="D16" s="152">
        <v>7</v>
      </c>
      <c r="E16" s="180"/>
      <c r="F16" s="180"/>
      <c r="G16" s="180"/>
      <c r="H16" s="57"/>
    </row>
    <row r="17" spans="1:8" x14ac:dyDescent="0.45">
      <c r="A17" s="10"/>
      <c r="B17" s="180">
        <v>2014</v>
      </c>
      <c r="C17" s="152">
        <v>1571</v>
      </c>
      <c r="D17" s="152">
        <v>6.2</v>
      </c>
      <c r="E17" s="180"/>
      <c r="F17" s="180"/>
      <c r="G17" s="180"/>
      <c r="H17" s="5"/>
    </row>
    <row r="18" spans="1:8" x14ac:dyDescent="0.45">
      <c r="A18" s="10"/>
      <c r="B18" s="180">
        <v>2013</v>
      </c>
      <c r="C18" s="152">
        <v>1533</v>
      </c>
      <c r="D18" s="152">
        <v>6</v>
      </c>
      <c r="E18" s="180"/>
      <c r="F18" s="180"/>
      <c r="G18" s="180"/>
      <c r="H18" s="5"/>
    </row>
    <row r="19" spans="1:8" x14ac:dyDescent="0.45">
      <c r="A19" s="10"/>
      <c r="B19" s="180">
        <v>2012</v>
      </c>
      <c r="C19" s="152">
        <v>1131</v>
      </c>
      <c r="D19" s="152">
        <v>4.4000000000000004</v>
      </c>
      <c r="E19" s="180"/>
      <c r="F19" s="180"/>
      <c r="G19" s="180"/>
      <c r="H19" s="5"/>
    </row>
    <row r="20" spans="1:8" x14ac:dyDescent="0.45">
      <c r="A20" s="10"/>
      <c r="B20" s="180">
        <v>2011</v>
      </c>
      <c r="C20" s="152">
        <v>959</v>
      </c>
      <c r="D20" s="152">
        <v>3.8</v>
      </c>
      <c r="E20" s="180"/>
      <c r="F20" s="180"/>
      <c r="G20" s="180"/>
      <c r="H20" s="5"/>
    </row>
    <row r="21" spans="1:8" x14ac:dyDescent="0.45">
      <c r="A21" s="10"/>
      <c r="B21" s="180">
        <v>2010</v>
      </c>
      <c r="C21" s="152">
        <v>977</v>
      </c>
      <c r="D21" s="152">
        <v>3.8</v>
      </c>
      <c r="E21" s="180"/>
      <c r="F21" s="180"/>
      <c r="G21" s="180"/>
      <c r="H21" s="5"/>
    </row>
    <row r="22" spans="1:8" x14ac:dyDescent="0.45">
      <c r="A22" s="10"/>
      <c r="B22" s="180">
        <v>2009</v>
      </c>
      <c r="C22" s="152">
        <v>1158</v>
      </c>
      <c r="D22" s="152">
        <v>4.5</v>
      </c>
      <c r="E22" s="180"/>
      <c r="F22" s="180"/>
      <c r="G22" s="180"/>
      <c r="H22" s="5"/>
    </row>
    <row r="23" spans="1:8" x14ac:dyDescent="0.45">
      <c r="A23" s="10"/>
      <c r="B23" s="180">
        <v>2008</v>
      </c>
      <c r="C23" s="152">
        <v>1087</v>
      </c>
      <c r="D23" s="152">
        <v>4.3</v>
      </c>
      <c r="E23" s="180"/>
      <c r="F23" s="180"/>
      <c r="G23" s="180"/>
      <c r="H23" s="5"/>
    </row>
    <row r="24" spans="1:8" x14ac:dyDescent="0.45">
      <c r="A24" s="10"/>
      <c r="B24" s="180">
        <v>2007</v>
      </c>
      <c r="C24" s="152">
        <v>733</v>
      </c>
      <c r="D24" s="152">
        <v>2.9</v>
      </c>
      <c r="E24" s="180"/>
      <c r="F24" s="180"/>
      <c r="G24" s="180"/>
      <c r="H24" s="5"/>
    </row>
    <row r="25" spans="1:8" x14ac:dyDescent="0.45">
      <c r="A25" s="10"/>
      <c r="B25" s="180">
        <v>2006</v>
      </c>
      <c r="C25" s="152">
        <v>569</v>
      </c>
      <c r="D25" s="152">
        <v>2.2000000000000002</v>
      </c>
      <c r="E25" s="180"/>
      <c r="F25" s="180"/>
      <c r="G25" s="180"/>
      <c r="H25" s="5"/>
    </row>
    <row r="26" spans="1:8" x14ac:dyDescent="0.45">
      <c r="A26" s="10"/>
      <c r="B26" s="180">
        <v>2005</v>
      </c>
      <c r="C26" s="152">
        <v>455</v>
      </c>
      <c r="D26" s="152">
        <v>1.8</v>
      </c>
      <c r="E26" s="180"/>
      <c r="F26" s="180"/>
      <c r="G26" s="180"/>
      <c r="H26" s="5"/>
    </row>
    <row r="27" spans="1:8" x14ac:dyDescent="0.45">
      <c r="A27" s="10"/>
      <c r="B27" s="180">
        <v>2004</v>
      </c>
      <c r="C27" s="152">
        <v>351</v>
      </c>
      <c r="D27" s="152">
        <v>1.4</v>
      </c>
      <c r="E27" s="180"/>
      <c r="F27" s="180"/>
      <c r="G27" s="180"/>
      <c r="H27" s="5"/>
    </row>
    <row r="28" spans="1:8" x14ac:dyDescent="0.45">
      <c r="A28" s="10"/>
      <c r="B28" s="180">
        <v>2003</v>
      </c>
      <c r="C28" s="152">
        <v>316</v>
      </c>
      <c r="D28" s="152">
        <v>1.2</v>
      </c>
      <c r="E28" s="180"/>
      <c r="F28" s="180"/>
      <c r="G28" s="180"/>
      <c r="H28" s="5"/>
    </row>
    <row r="29" spans="1:8" x14ac:dyDescent="0.45">
      <c r="A29" s="10"/>
      <c r="B29" s="180">
        <v>2002</v>
      </c>
      <c r="C29" s="152">
        <v>207</v>
      </c>
      <c r="D29" s="152">
        <v>0.8</v>
      </c>
      <c r="E29" s="180"/>
      <c r="F29" s="180"/>
      <c r="G29" s="180"/>
      <c r="H29" s="5"/>
    </row>
    <row r="30" spans="1:8" x14ac:dyDescent="0.45">
      <c r="A30" s="10"/>
      <c r="B30" s="180">
        <v>2001</v>
      </c>
      <c r="C30" s="152">
        <v>236</v>
      </c>
      <c r="D30" s="152">
        <v>0.9</v>
      </c>
      <c r="E30" s="180"/>
      <c r="F30" s="180"/>
      <c r="G30" s="180"/>
      <c r="H30" s="5"/>
    </row>
    <row r="31" spans="1:8" x14ac:dyDescent="0.45">
      <c r="A31" s="10"/>
      <c r="B31" s="180">
        <v>2000</v>
      </c>
      <c r="C31" s="152">
        <v>266</v>
      </c>
      <c r="D31" s="152">
        <v>1</v>
      </c>
      <c r="E31" s="180"/>
      <c r="F31" s="180"/>
      <c r="G31" s="180"/>
      <c r="H31" s="5"/>
    </row>
    <row r="32" spans="1:8" x14ac:dyDescent="0.45">
      <c r="A32" s="10"/>
      <c r="B32" s="180">
        <v>1999</v>
      </c>
      <c r="C32" s="152">
        <v>176</v>
      </c>
      <c r="D32" s="152">
        <v>0.7</v>
      </c>
      <c r="E32" s="180"/>
      <c r="F32" s="180"/>
      <c r="G32" s="180"/>
      <c r="H32" s="5"/>
    </row>
    <row r="33" spans="1:8" x14ac:dyDescent="0.45">
      <c r="A33" s="10"/>
      <c r="B33" s="180">
        <v>1998</v>
      </c>
      <c r="C33" s="152">
        <v>161</v>
      </c>
      <c r="D33" s="152">
        <v>0.6</v>
      </c>
      <c r="E33" s="180"/>
      <c r="F33" s="180"/>
      <c r="G33" s="180"/>
      <c r="H33" s="5"/>
    </row>
    <row r="34" spans="1:8" x14ac:dyDescent="0.45">
      <c r="A34" s="10"/>
      <c r="B34" s="180">
        <v>1997</v>
      </c>
      <c r="C34" s="152">
        <v>143</v>
      </c>
      <c r="D34" s="152">
        <v>0.6</v>
      </c>
      <c r="E34" s="180"/>
      <c r="F34" s="180"/>
      <c r="G34" s="180"/>
      <c r="H34" s="5"/>
    </row>
    <row r="35" spans="1:8" x14ac:dyDescent="0.45">
      <c r="A35" s="10"/>
      <c r="B35" s="180">
        <v>1996</v>
      </c>
      <c r="C35" s="152">
        <v>159</v>
      </c>
      <c r="D35" s="152">
        <v>0.6</v>
      </c>
      <c r="E35" s="180"/>
      <c r="F35" s="180"/>
      <c r="G35" s="180"/>
      <c r="H35" s="5"/>
    </row>
    <row r="36" spans="1:8" x14ac:dyDescent="0.45">
      <c r="A36" s="10"/>
      <c r="B36" s="180">
        <v>1995</v>
      </c>
      <c r="C36" s="152">
        <v>155</v>
      </c>
      <c r="D36" s="152">
        <v>0.6</v>
      </c>
      <c r="E36" s="180"/>
      <c r="F36" s="180"/>
      <c r="G36" s="180"/>
      <c r="H36" s="5"/>
    </row>
    <row r="37" spans="1:8" x14ac:dyDescent="0.45">
      <c r="A37" s="10"/>
      <c r="B37" s="180">
        <v>1994</v>
      </c>
      <c r="C37" s="152">
        <v>142</v>
      </c>
      <c r="D37" s="152">
        <v>0.6</v>
      </c>
      <c r="E37" s="180"/>
      <c r="F37" s="180"/>
      <c r="G37" s="180"/>
      <c r="H37" s="5"/>
    </row>
    <row r="38" spans="1:8" x14ac:dyDescent="0.45">
      <c r="A38" s="10"/>
      <c r="B38" s="180">
        <v>1993</v>
      </c>
      <c r="C38" s="152">
        <v>106</v>
      </c>
      <c r="D38" s="152">
        <v>0.4</v>
      </c>
      <c r="E38" s="180"/>
      <c r="F38" s="180"/>
      <c r="G38" s="180"/>
      <c r="H38" s="5"/>
    </row>
    <row r="39" spans="1:8" x14ac:dyDescent="0.45">
      <c r="A39" s="42"/>
      <c r="B39" s="180">
        <v>1992</v>
      </c>
      <c r="C39" s="152">
        <v>164</v>
      </c>
      <c r="D39" s="152">
        <v>0.6</v>
      </c>
      <c r="E39" s="180"/>
      <c r="F39" s="180"/>
      <c r="G39" s="180"/>
      <c r="H39" s="5"/>
    </row>
    <row r="40" spans="1:8" x14ac:dyDescent="0.45">
      <c r="A40" s="42"/>
      <c r="B40" s="180">
        <v>1991</v>
      </c>
      <c r="C40" s="152">
        <v>174</v>
      </c>
      <c r="D40" s="152">
        <v>0.7</v>
      </c>
      <c r="E40" s="180"/>
      <c r="F40" s="180"/>
      <c r="G40" s="180"/>
      <c r="H40" s="5"/>
    </row>
    <row r="41" spans="1:8" x14ac:dyDescent="0.45">
      <c r="A41" s="42"/>
      <c r="B41" s="180">
        <v>1990</v>
      </c>
      <c r="C41" s="152">
        <v>197</v>
      </c>
      <c r="D41" s="152">
        <v>0.8</v>
      </c>
      <c r="E41" s="180"/>
      <c r="F41" s="180"/>
      <c r="G41" s="180"/>
      <c r="H41" s="5"/>
    </row>
    <row r="42" spans="1:8" x14ac:dyDescent="0.45">
      <c r="A42" s="42"/>
      <c r="B42" s="180">
        <v>1989</v>
      </c>
      <c r="C42" s="152">
        <v>154</v>
      </c>
      <c r="D42" s="152">
        <v>0.6</v>
      </c>
      <c r="E42" s="180"/>
      <c r="F42" s="180"/>
      <c r="G42" s="180"/>
      <c r="H42" s="5"/>
    </row>
    <row r="43" spans="1:8" x14ac:dyDescent="0.45">
      <c r="A43" s="42"/>
      <c r="B43" s="180">
        <v>1988</v>
      </c>
      <c r="C43" s="152">
        <v>126</v>
      </c>
      <c r="D43" s="152">
        <v>0.5</v>
      </c>
      <c r="E43" s="180"/>
      <c r="F43" s="180"/>
      <c r="G43" s="180"/>
      <c r="H43" s="5"/>
    </row>
    <row r="44" spans="1:8" x14ac:dyDescent="0.45">
      <c r="A44" s="10"/>
      <c r="B44" s="180">
        <v>1987</v>
      </c>
      <c r="C44" s="152">
        <v>88</v>
      </c>
      <c r="D44" s="152">
        <v>0.3</v>
      </c>
      <c r="E44" s="180"/>
      <c r="F44" s="180"/>
      <c r="G44" s="180"/>
      <c r="H44" s="5"/>
    </row>
    <row r="45" spans="1:8" x14ac:dyDescent="0.45">
      <c r="A45" s="10"/>
      <c r="B45" s="180">
        <v>1986</v>
      </c>
      <c r="C45" s="152">
        <v>91</v>
      </c>
      <c r="D45" s="152">
        <v>0.4</v>
      </c>
      <c r="E45" s="180"/>
      <c r="F45" s="180"/>
      <c r="G45" s="180"/>
      <c r="H45" s="5"/>
    </row>
    <row r="46" spans="1:8" x14ac:dyDescent="0.45">
      <c r="A46" s="10"/>
      <c r="B46" s="180">
        <v>1985</v>
      </c>
      <c r="C46" s="152">
        <v>58</v>
      </c>
      <c r="D46" s="152">
        <v>0.2</v>
      </c>
      <c r="E46" s="180"/>
      <c r="F46" s="180"/>
      <c r="G46" s="180"/>
      <c r="H46" s="5"/>
    </row>
    <row r="47" spans="1:8" x14ac:dyDescent="0.45">
      <c r="A47" s="10"/>
      <c r="B47" s="180">
        <v>1984</v>
      </c>
      <c r="C47" s="152">
        <v>34</v>
      </c>
      <c r="D47" s="152">
        <v>0.1</v>
      </c>
      <c r="E47" s="180"/>
      <c r="F47" s="180"/>
      <c r="G47" s="180"/>
      <c r="H47" s="5"/>
    </row>
    <row r="48" spans="1:8" x14ac:dyDescent="0.45">
      <c r="A48" s="10"/>
      <c r="B48" s="180">
        <v>1983</v>
      </c>
      <c r="C48" s="152">
        <v>35</v>
      </c>
      <c r="D48" s="152">
        <v>0.1</v>
      </c>
      <c r="E48" s="180"/>
      <c r="F48" s="180"/>
      <c r="G48" s="180"/>
      <c r="H48" s="5"/>
    </row>
    <row r="49" spans="1:8" x14ac:dyDescent="0.45">
      <c r="A49" s="10"/>
      <c r="B49" s="180">
        <v>1982</v>
      </c>
      <c r="C49" s="152">
        <v>17</v>
      </c>
      <c r="D49" s="152">
        <v>0.1</v>
      </c>
      <c r="E49" s="180"/>
      <c r="F49" s="180"/>
      <c r="G49" s="180"/>
      <c r="H49" s="5"/>
    </row>
    <row r="50" spans="1:8" x14ac:dyDescent="0.45">
      <c r="A50" s="10"/>
      <c r="B50" s="180">
        <v>1981</v>
      </c>
      <c r="C50" s="152">
        <v>19</v>
      </c>
      <c r="D50" s="152">
        <v>0.1</v>
      </c>
      <c r="E50" s="180"/>
      <c r="F50" s="180"/>
      <c r="G50" s="180"/>
      <c r="H50" s="5"/>
    </row>
    <row r="51" spans="1:8" x14ac:dyDescent="0.45">
      <c r="A51" s="10"/>
      <c r="B51" s="180">
        <v>1980</v>
      </c>
      <c r="C51" s="152">
        <v>15</v>
      </c>
      <c r="D51" s="152">
        <v>0.1</v>
      </c>
      <c r="E51" s="180"/>
      <c r="F51" s="180"/>
      <c r="G51" s="180"/>
      <c r="H51" s="5"/>
    </row>
    <row r="52" spans="1:8" x14ac:dyDescent="0.45">
      <c r="A52" s="10"/>
      <c r="B52" s="180">
        <v>1979</v>
      </c>
      <c r="C52" s="152">
        <v>4</v>
      </c>
      <c r="D52" s="152">
        <v>0</v>
      </c>
      <c r="E52" s="180"/>
      <c r="F52" s="180"/>
      <c r="G52" s="180"/>
      <c r="H52" s="5"/>
    </row>
    <row r="53" spans="1:8" x14ac:dyDescent="0.45">
      <c r="A53" s="10"/>
      <c r="B53" s="180">
        <v>1978</v>
      </c>
      <c r="C53" s="152">
        <v>2</v>
      </c>
      <c r="D53" s="152">
        <v>0</v>
      </c>
      <c r="E53" s="180"/>
      <c r="F53" s="180"/>
      <c r="G53" s="180"/>
      <c r="H53" s="5"/>
    </row>
    <row r="54" spans="1:8" x14ac:dyDescent="0.45">
      <c r="A54" s="10"/>
      <c r="B54" s="180">
        <v>1977</v>
      </c>
      <c r="C54" s="152">
        <v>2</v>
      </c>
      <c r="D54" s="152">
        <v>0</v>
      </c>
      <c r="E54" s="180"/>
      <c r="F54" s="180"/>
      <c r="G54" s="180"/>
      <c r="H54" s="5"/>
    </row>
    <row r="55" spans="1:8" x14ac:dyDescent="0.45">
      <c r="A55" s="10"/>
      <c r="B55" s="180">
        <v>1975</v>
      </c>
      <c r="C55" s="152">
        <v>1</v>
      </c>
      <c r="D55" s="152">
        <v>0</v>
      </c>
      <c r="E55" s="180"/>
      <c r="F55" s="180"/>
      <c r="G55" s="180"/>
      <c r="H55" s="5"/>
    </row>
    <row r="56" spans="1:8" x14ac:dyDescent="0.45">
      <c r="A56" s="10"/>
      <c r="B56" s="180">
        <v>1973</v>
      </c>
      <c r="C56" s="152">
        <v>1</v>
      </c>
      <c r="D56" s="152">
        <v>0</v>
      </c>
      <c r="E56" s="180"/>
      <c r="F56" s="180"/>
      <c r="G56" s="180"/>
      <c r="H56" s="5"/>
    </row>
    <row r="57" spans="1:8" x14ac:dyDescent="0.45">
      <c r="A57" s="10"/>
      <c r="B57" s="180">
        <v>1963</v>
      </c>
      <c r="C57" s="152">
        <v>1</v>
      </c>
      <c r="D57" s="152">
        <v>0</v>
      </c>
      <c r="E57" s="180"/>
      <c r="F57" s="180"/>
      <c r="G57" s="180"/>
      <c r="H57" s="5"/>
    </row>
    <row r="58" spans="1:8" x14ac:dyDescent="0.45">
      <c r="A58" s="10"/>
      <c r="B58" s="418" t="s">
        <v>315</v>
      </c>
      <c r="C58" s="48">
        <v>1938</v>
      </c>
      <c r="D58" s="22">
        <v>0</v>
      </c>
      <c r="E58" s="418"/>
      <c r="F58" s="51"/>
      <c r="G58" s="5"/>
      <c r="H58" s="5"/>
    </row>
    <row r="59" spans="1:8" x14ac:dyDescent="0.45">
      <c r="A59" s="10"/>
      <c r="B59" s="53" t="s">
        <v>259</v>
      </c>
      <c r="C59" s="62">
        <v>25501</v>
      </c>
      <c r="D59" s="271">
        <v>100</v>
      </c>
      <c r="E59" s="7"/>
      <c r="F59" s="5"/>
      <c r="G59" s="5"/>
      <c r="H59" s="5"/>
    </row>
    <row r="60" spans="1:8" x14ac:dyDescent="0.45">
      <c r="A60" s="10"/>
      <c r="B60" s="409"/>
      <c r="C60" s="61"/>
      <c r="D60" s="20"/>
      <c r="E60" s="7"/>
      <c r="F60" s="5"/>
      <c r="G60" s="5"/>
      <c r="H60" s="5"/>
    </row>
    <row r="61" spans="1:8" x14ac:dyDescent="0.45">
      <c r="A61" s="10"/>
      <c r="B61" s="409"/>
      <c r="C61" s="16"/>
      <c r="D61" s="16"/>
      <c r="E61" s="7"/>
      <c r="F61" s="5"/>
      <c r="G61" s="5"/>
      <c r="H61" s="5"/>
    </row>
    <row r="62" spans="1:8" x14ac:dyDescent="0.45">
      <c r="B62" s="264"/>
      <c r="C62" s="267"/>
      <c r="D62" s="268"/>
      <c r="E62" s="262"/>
      <c r="F62" s="263"/>
      <c r="G62" s="263"/>
      <c r="H62" s="263"/>
    </row>
    <row r="63" spans="1:8" x14ac:dyDescent="0.45">
      <c r="B63" s="419"/>
      <c r="C63" s="269"/>
      <c r="D63" s="269"/>
      <c r="E63" s="262"/>
      <c r="F63" s="263"/>
      <c r="G63" s="263"/>
      <c r="H63" s="263"/>
    </row>
    <row r="64" spans="1:8" x14ac:dyDescent="0.45">
      <c r="B64" s="419"/>
      <c r="C64" s="260"/>
      <c r="D64" s="261"/>
      <c r="E64" s="262"/>
      <c r="F64" s="263"/>
      <c r="G64" s="263"/>
      <c r="H64" s="263"/>
    </row>
    <row r="65" spans="2:8" x14ac:dyDescent="0.45">
      <c r="B65" s="419"/>
      <c r="C65" s="269"/>
      <c r="D65" s="269"/>
      <c r="E65" s="262"/>
      <c r="F65" s="263"/>
      <c r="G65" s="263"/>
      <c r="H65" s="263"/>
    </row>
    <row r="66" spans="2:8" x14ac:dyDescent="0.45">
      <c r="B66" s="419"/>
      <c r="C66" s="260"/>
      <c r="D66" s="261"/>
      <c r="E66" s="262"/>
      <c r="F66" s="263"/>
      <c r="G66" s="263"/>
      <c r="H66" s="263"/>
    </row>
    <row r="67" spans="2:8" x14ac:dyDescent="0.45">
      <c r="B67" s="264"/>
      <c r="C67" s="265"/>
      <c r="D67" s="266"/>
      <c r="E67" s="262"/>
      <c r="F67" s="263"/>
      <c r="G67" s="263"/>
      <c r="H67" s="263"/>
    </row>
    <row r="68" spans="2:8" x14ac:dyDescent="0.45">
      <c r="B68" s="264"/>
      <c r="C68" s="267"/>
      <c r="D68" s="268"/>
      <c r="E68" s="262"/>
      <c r="F68" s="263"/>
      <c r="G68" s="263"/>
      <c r="H68" s="263"/>
    </row>
    <row r="69" spans="2:8" x14ac:dyDescent="0.45">
      <c r="B69" s="419"/>
      <c r="C69" s="269"/>
      <c r="D69" s="269"/>
      <c r="E69" s="262"/>
      <c r="F69" s="263"/>
      <c r="G69" s="263"/>
      <c r="H69" s="263"/>
    </row>
    <row r="70" spans="2:8" x14ac:dyDescent="0.45">
      <c r="B70" s="419"/>
      <c r="C70" s="260"/>
      <c r="D70" s="261"/>
      <c r="E70" s="262"/>
      <c r="F70" s="263"/>
      <c r="G70" s="263"/>
      <c r="H70" s="263"/>
    </row>
    <row r="71" spans="2:8" x14ac:dyDescent="0.45">
      <c r="B71" s="419"/>
      <c r="C71" s="269"/>
      <c r="D71" s="269"/>
      <c r="E71" s="262"/>
      <c r="F71" s="263"/>
      <c r="G71" s="263"/>
      <c r="H71" s="263"/>
    </row>
    <row r="72" spans="2:8" x14ac:dyDescent="0.45">
      <c r="B72" s="419"/>
      <c r="C72" s="260"/>
      <c r="D72" s="261"/>
      <c r="E72" s="262"/>
      <c r="F72" s="263"/>
      <c r="G72" s="263"/>
      <c r="H72" s="263"/>
    </row>
    <row r="73" spans="2:8" x14ac:dyDescent="0.45">
      <c r="B73" s="264"/>
      <c r="C73" s="265"/>
      <c r="D73" s="266"/>
      <c r="E73" s="262"/>
      <c r="F73" s="263"/>
      <c r="G73" s="263"/>
      <c r="H73" s="263"/>
    </row>
    <row r="74" spans="2:8" x14ac:dyDescent="0.45">
      <c r="B74" s="264"/>
      <c r="C74" s="267"/>
      <c r="D74" s="268"/>
      <c r="E74" s="262"/>
      <c r="F74" s="263"/>
      <c r="G74" s="263"/>
      <c r="H74" s="263"/>
    </row>
    <row r="75" spans="2:8" x14ac:dyDescent="0.45">
      <c r="B75" s="419"/>
      <c r="C75" s="269"/>
      <c r="D75" s="269"/>
      <c r="E75" s="262"/>
      <c r="F75" s="263"/>
      <c r="G75" s="263"/>
      <c r="H75" s="263"/>
    </row>
    <row r="76" spans="2:8" x14ac:dyDescent="0.45">
      <c r="B76" s="419"/>
      <c r="C76" s="260"/>
      <c r="D76" s="261"/>
      <c r="E76" s="262"/>
      <c r="F76" s="263"/>
      <c r="G76" s="263"/>
      <c r="H76" s="263"/>
    </row>
    <row r="77" spans="2:8" x14ac:dyDescent="0.45">
      <c r="B77" s="419"/>
      <c r="C77" s="269"/>
      <c r="D77" s="269"/>
      <c r="E77" s="262"/>
      <c r="F77" s="263"/>
      <c r="G77" s="263"/>
      <c r="H77" s="263"/>
    </row>
    <row r="78" spans="2:8" x14ac:dyDescent="0.45">
      <c r="B78" s="419"/>
      <c r="C78" s="260"/>
      <c r="D78" s="261"/>
      <c r="E78" s="262"/>
      <c r="F78" s="263"/>
      <c r="G78" s="263"/>
      <c r="H78" s="263"/>
    </row>
    <row r="79" spans="2:8" x14ac:dyDescent="0.45">
      <c r="B79" s="264"/>
      <c r="C79" s="265"/>
      <c r="D79" s="266"/>
      <c r="E79" s="262"/>
      <c r="F79" s="263"/>
      <c r="G79" s="263"/>
      <c r="H79" s="263"/>
    </row>
    <row r="80" spans="2:8" x14ac:dyDescent="0.45">
      <c r="B80" s="264"/>
      <c r="C80" s="267"/>
      <c r="D80" s="268"/>
      <c r="E80" s="262"/>
      <c r="F80" s="263"/>
      <c r="G80" s="263"/>
      <c r="H80" s="263"/>
    </row>
    <row r="81" spans="2:8" x14ac:dyDescent="0.45">
      <c r="B81" s="419"/>
      <c r="C81" s="269"/>
      <c r="D81" s="269"/>
      <c r="E81" s="262"/>
      <c r="F81" s="263"/>
      <c r="G81" s="263"/>
      <c r="H81" s="263"/>
    </row>
    <row r="82" spans="2:8" x14ac:dyDescent="0.45">
      <c r="B82" s="419"/>
      <c r="C82" s="260"/>
      <c r="D82" s="261"/>
      <c r="E82" s="262"/>
      <c r="F82" s="263"/>
      <c r="G82" s="263"/>
      <c r="H82" s="263"/>
    </row>
    <row r="83" spans="2:8" x14ac:dyDescent="0.45">
      <c r="B83" s="419"/>
      <c r="C83" s="269"/>
      <c r="D83" s="269"/>
      <c r="E83" s="262"/>
      <c r="F83" s="263"/>
      <c r="G83" s="263"/>
      <c r="H83" s="263"/>
    </row>
  </sheetData>
  <sortState xmlns:xlrd2="http://schemas.microsoft.com/office/spreadsheetml/2017/richdata2" ref="K7:M54">
    <sortCondition descending="1" ref="K7:K54"/>
  </sortState>
  <hyperlinks>
    <hyperlink ref="A1" location="Index!A1" display="Back to Index" xr:uid="{E73876D2-30DD-483B-96B0-41F53E3ADEB8}"/>
  </hyperlinks>
  <pageMargins left="0.7" right="0.7" top="0.75" bottom="0.75" header="0.3" footer="0.3"/>
  <pageSetup paperSize="9" orientation="portrait" r:id="rId1"/>
  <headerFooter>
    <oddFooter>&amp;C&amp;1#&amp;"Arial Black"&amp;10&amp;K000000OFFICIAL</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A78E19-60DA-4030-A6E0-55461DB1B7BC}">
  <dimension ref="A1:H18"/>
  <sheetViews>
    <sheetView zoomScaleNormal="100" workbookViewId="0">
      <selection activeCell="G13" sqref="G13"/>
    </sheetView>
  </sheetViews>
  <sheetFormatPr defaultColWidth="8.6875" defaultRowHeight="16.5" x14ac:dyDescent="0.45"/>
  <cols>
    <col min="1" max="1" width="12.6875" style="3" customWidth="1"/>
    <col min="2" max="2" width="45.125" style="3" customWidth="1"/>
    <col min="3" max="13" width="10.875" style="3" customWidth="1"/>
    <col min="14" max="16384" width="8.6875" style="3"/>
  </cols>
  <sheetData>
    <row r="1" spans="1:8" x14ac:dyDescent="0.45">
      <c r="A1" s="4" t="s">
        <v>168</v>
      </c>
      <c r="B1" s="25"/>
      <c r="C1" s="25"/>
      <c r="D1" s="25"/>
      <c r="E1" s="2"/>
      <c r="F1" s="2"/>
      <c r="G1" s="2"/>
      <c r="H1" s="10"/>
    </row>
    <row r="2" spans="1:8" x14ac:dyDescent="0.45">
      <c r="A2" s="1"/>
      <c r="B2" s="25"/>
      <c r="C2" s="25"/>
      <c r="D2" s="25"/>
      <c r="E2" s="2"/>
      <c r="F2" s="2"/>
      <c r="G2" s="2"/>
      <c r="H2" s="10"/>
    </row>
    <row r="3" spans="1:8" x14ac:dyDescent="0.45">
      <c r="A3" s="1"/>
      <c r="B3" s="25"/>
      <c r="C3" s="25"/>
      <c r="D3" s="25"/>
      <c r="E3" s="2"/>
      <c r="F3" s="2"/>
      <c r="G3" s="2"/>
      <c r="H3" s="10"/>
    </row>
    <row r="4" spans="1:8" x14ac:dyDescent="0.45">
      <c r="A4" s="1"/>
      <c r="B4" s="25"/>
      <c r="C4" s="25"/>
      <c r="D4" s="25"/>
      <c r="E4" s="2"/>
      <c r="F4" s="2"/>
      <c r="G4" s="2"/>
      <c r="H4" s="10"/>
    </row>
    <row r="5" spans="1:8" x14ac:dyDescent="0.45">
      <c r="A5" s="27"/>
      <c r="B5" s="28"/>
      <c r="C5" s="28"/>
      <c r="D5" s="28"/>
      <c r="E5" s="29"/>
      <c r="F5" s="29"/>
      <c r="G5" s="29"/>
      <c r="H5" s="30"/>
    </row>
    <row r="6" spans="1:8" x14ac:dyDescent="0.45">
      <c r="A6" s="10"/>
      <c r="B6" s="10"/>
      <c r="C6" s="10"/>
      <c r="D6" s="10"/>
      <c r="E6" s="10"/>
      <c r="F6" s="10"/>
      <c r="G6" s="10"/>
      <c r="H6" s="10"/>
    </row>
    <row r="7" spans="1:8" x14ac:dyDescent="0.45">
      <c r="A7" s="10"/>
      <c r="B7" s="9" t="s">
        <v>318</v>
      </c>
      <c r="C7" s="11"/>
      <c r="D7" s="15"/>
      <c r="E7" s="12"/>
      <c r="F7" s="10"/>
      <c r="G7" s="10"/>
      <c r="H7" s="10"/>
    </row>
    <row r="8" spans="1:8" x14ac:dyDescent="0.45">
      <c r="A8" s="10"/>
      <c r="B8" s="9"/>
      <c r="C8" s="12"/>
      <c r="D8" s="15"/>
      <c r="E8" s="12"/>
      <c r="F8" s="10"/>
      <c r="G8" s="10"/>
      <c r="H8" s="10"/>
    </row>
    <row r="9" spans="1:8" x14ac:dyDescent="0.45">
      <c r="A9" s="10"/>
      <c r="B9" s="21"/>
      <c r="C9" s="82" t="s">
        <v>219</v>
      </c>
      <c r="D9" s="82" t="s">
        <v>250</v>
      </c>
      <c r="E9" s="21"/>
      <c r="F9" s="21"/>
      <c r="G9" s="21"/>
      <c r="H9" s="21"/>
    </row>
    <row r="10" spans="1:8" x14ac:dyDescent="0.45">
      <c r="A10" s="10"/>
      <c r="B10" s="312" t="s">
        <v>319</v>
      </c>
      <c r="C10" s="45">
        <v>54521</v>
      </c>
      <c r="D10" s="22">
        <v>67.900000000000006</v>
      </c>
      <c r="E10" s="21"/>
      <c r="F10" s="274"/>
      <c r="G10" s="21"/>
      <c r="H10" s="21"/>
    </row>
    <row r="11" spans="1:8" x14ac:dyDescent="0.45">
      <c r="A11" s="10"/>
      <c r="B11" s="32" t="s">
        <v>320</v>
      </c>
      <c r="C11" s="45">
        <v>25501</v>
      </c>
      <c r="D11" s="22">
        <v>31.7</v>
      </c>
      <c r="E11" s="21"/>
      <c r="F11" s="274"/>
      <c r="G11" s="21"/>
      <c r="H11" s="21"/>
    </row>
    <row r="12" spans="1:8" x14ac:dyDescent="0.45">
      <c r="A12" s="10"/>
      <c r="B12" s="32" t="s">
        <v>321</v>
      </c>
      <c r="C12" s="45">
        <v>300</v>
      </c>
      <c r="D12" s="22">
        <v>0.4</v>
      </c>
      <c r="E12" s="21"/>
      <c r="F12" s="274"/>
      <c r="G12" s="21"/>
      <c r="H12" s="21"/>
    </row>
    <row r="13" spans="1:8" x14ac:dyDescent="0.45">
      <c r="A13" s="10"/>
      <c r="B13" s="53" t="s">
        <v>259</v>
      </c>
      <c r="C13" s="62">
        <v>80322</v>
      </c>
      <c r="D13" s="63">
        <v>100</v>
      </c>
      <c r="E13" s="51"/>
      <c r="F13" s="359"/>
      <c r="G13" s="5"/>
      <c r="H13" s="5"/>
    </row>
    <row r="14" spans="1:8" x14ac:dyDescent="0.45">
      <c r="A14" s="10"/>
      <c r="B14" s="76"/>
      <c r="C14" s="77"/>
      <c r="D14" s="78"/>
      <c r="E14" s="5"/>
      <c r="F14" s="5"/>
      <c r="G14" s="5"/>
      <c r="H14" s="5"/>
    </row>
    <row r="15" spans="1:8" x14ac:dyDescent="0.45">
      <c r="A15" s="10"/>
      <c r="B15" s="409"/>
      <c r="C15" s="61"/>
      <c r="D15" s="20"/>
      <c r="E15" s="7"/>
      <c r="F15" s="5"/>
      <c r="G15" s="5"/>
      <c r="H15" s="5"/>
    </row>
    <row r="16" spans="1:8" x14ac:dyDescent="0.45">
      <c r="A16" s="10"/>
      <c r="B16" s="42"/>
      <c r="C16" s="77"/>
      <c r="D16" s="79"/>
      <c r="E16" s="7"/>
      <c r="F16" s="5"/>
      <c r="G16" s="5"/>
      <c r="H16" s="5"/>
    </row>
    <row r="17" spans="1:8" x14ac:dyDescent="0.45">
      <c r="A17" s="10"/>
      <c r="B17" s="42"/>
      <c r="C17" s="80"/>
      <c r="D17" s="81"/>
      <c r="E17" s="7"/>
      <c r="F17" s="5"/>
      <c r="G17" s="5"/>
      <c r="H17" s="5"/>
    </row>
    <row r="18" spans="1:8" x14ac:dyDescent="0.45">
      <c r="A18" s="10"/>
      <c r="B18" s="409"/>
      <c r="C18" s="16"/>
      <c r="D18" s="16"/>
      <c r="E18" s="7"/>
      <c r="F18" s="5"/>
      <c r="G18" s="5"/>
      <c r="H18" s="5"/>
    </row>
  </sheetData>
  <hyperlinks>
    <hyperlink ref="A1" location="Index!A1" display="Back to Index" xr:uid="{154CEBE8-C1B8-463D-BA5C-04530DF54CAF}"/>
  </hyperlinks>
  <pageMargins left="0.7" right="0.7" top="0.75" bottom="0.75" header="0.3" footer="0.3"/>
  <pageSetup paperSize="9" orientation="portrait" r:id="rId1"/>
  <headerFooter>
    <oddFooter>&amp;C&amp;1#&amp;"Arial Black"&amp;10&amp;K000000OFFICIAL</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BB351A-327F-4AC8-A25D-63911F6506AB}">
  <sheetPr codeName="Sheet13"/>
  <dimension ref="A1:O157"/>
  <sheetViews>
    <sheetView topLeftCell="A13" zoomScaleNormal="100" workbookViewId="0">
      <selection activeCell="R24" sqref="R24"/>
    </sheetView>
  </sheetViews>
  <sheetFormatPr defaultColWidth="8.6875" defaultRowHeight="16.5" x14ac:dyDescent="0.45"/>
  <cols>
    <col min="1" max="1" width="8.6875" style="3"/>
    <col min="2" max="2" width="15.125" style="3" customWidth="1"/>
    <col min="3" max="3" width="13.3125" style="3" customWidth="1"/>
    <col min="4" max="4" width="14.5625" style="3" customWidth="1"/>
    <col min="5" max="13" width="13.3125" style="3" customWidth="1"/>
    <col min="14" max="16384" width="8.6875" style="3"/>
  </cols>
  <sheetData>
    <row r="1" spans="1:15" x14ac:dyDescent="0.45">
      <c r="A1" s="4" t="s">
        <v>168</v>
      </c>
      <c r="B1" s="25"/>
      <c r="C1" s="25"/>
      <c r="D1" s="2"/>
      <c r="E1" s="2"/>
      <c r="F1" s="10"/>
      <c r="G1" s="10"/>
      <c r="H1" s="4"/>
      <c r="I1" s="25"/>
      <c r="J1" s="2"/>
      <c r="K1" s="2"/>
      <c r="L1" s="2"/>
      <c r="M1" s="2"/>
      <c r="N1" s="2"/>
      <c r="O1" s="2"/>
    </row>
    <row r="2" spans="1:15" x14ac:dyDescent="0.45">
      <c r="A2" s="1"/>
      <c r="B2" s="25"/>
      <c r="C2" s="25"/>
      <c r="D2" s="2"/>
      <c r="E2" s="2"/>
      <c r="F2" s="10"/>
      <c r="G2" s="10"/>
      <c r="H2" s="1"/>
      <c r="I2" s="25"/>
      <c r="J2" s="2"/>
      <c r="K2" s="2"/>
      <c r="L2" s="2"/>
      <c r="M2" s="2"/>
      <c r="N2" s="2"/>
      <c r="O2" s="2"/>
    </row>
    <row r="3" spans="1:15" x14ac:dyDescent="0.45">
      <c r="A3" s="1"/>
      <c r="B3" s="25"/>
      <c r="C3" s="25"/>
      <c r="D3" s="2"/>
      <c r="E3" s="2"/>
      <c r="F3" s="10"/>
      <c r="G3" s="10"/>
      <c r="H3" s="1"/>
      <c r="I3" s="25"/>
      <c r="J3" s="2"/>
      <c r="K3" s="2"/>
      <c r="L3" s="2"/>
      <c r="M3" s="2"/>
      <c r="N3" s="2"/>
      <c r="O3" s="2"/>
    </row>
    <row r="4" spans="1:15" x14ac:dyDescent="0.45">
      <c r="A4" s="1"/>
      <c r="B4" s="25"/>
      <c r="C4" s="25"/>
      <c r="D4" s="2"/>
      <c r="E4" s="2"/>
      <c r="F4" s="10"/>
      <c r="G4" s="10"/>
      <c r="H4" s="1"/>
      <c r="I4" s="25"/>
      <c r="J4" s="2"/>
      <c r="K4" s="2"/>
      <c r="L4" s="2"/>
      <c r="M4" s="2"/>
      <c r="N4" s="2"/>
      <c r="O4" s="2"/>
    </row>
    <row r="5" spans="1:15" x14ac:dyDescent="0.45">
      <c r="A5" s="27"/>
      <c r="B5" s="28"/>
      <c r="C5" s="28"/>
      <c r="D5" s="29"/>
      <c r="E5" s="29"/>
      <c r="F5" s="30"/>
      <c r="G5" s="30"/>
      <c r="H5" s="30"/>
      <c r="I5" s="30"/>
      <c r="J5" s="30"/>
      <c r="K5" s="30"/>
      <c r="L5" s="30"/>
      <c r="M5" s="30"/>
      <c r="N5" s="30"/>
      <c r="O5" s="30"/>
    </row>
    <row r="6" spans="1:15" x14ac:dyDescent="0.45">
      <c r="A6" s="1"/>
      <c r="B6" s="25"/>
      <c r="C6" s="25"/>
      <c r="D6" s="2"/>
      <c r="E6" s="2"/>
      <c r="F6" s="10"/>
      <c r="G6" s="10"/>
      <c r="H6" s="10"/>
      <c r="I6" s="10"/>
      <c r="J6" s="10"/>
      <c r="K6" s="10"/>
      <c r="L6" s="10"/>
      <c r="M6" s="10"/>
      <c r="N6" s="10"/>
      <c r="O6" s="10"/>
    </row>
    <row r="7" spans="1:15" x14ac:dyDescent="0.45">
      <c r="A7" s="83"/>
      <c r="B7" s="84" t="s">
        <v>322</v>
      </c>
      <c r="C7" s="11"/>
      <c r="D7" s="85"/>
      <c r="E7" s="85"/>
      <c r="F7" s="85"/>
      <c r="G7" s="85"/>
      <c r="H7" s="83"/>
      <c r="I7" s="83"/>
      <c r="J7" s="83"/>
      <c r="K7" s="83"/>
      <c r="L7" s="83"/>
      <c r="M7" s="83"/>
      <c r="N7" s="83"/>
      <c r="O7" s="83"/>
    </row>
    <row r="8" spans="1:15" x14ac:dyDescent="0.45">
      <c r="A8" s="13"/>
      <c r="B8" s="13"/>
      <c r="C8" s="13"/>
      <c r="D8" s="13"/>
      <c r="E8" s="13"/>
      <c r="F8" s="13"/>
      <c r="G8" s="13"/>
      <c r="H8" s="13"/>
      <c r="I8" s="13"/>
      <c r="J8" s="13"/>
      <c r="K8" s="13"/>
      <c r="L8" s="13"/>
      <c r="M8" s="13"/>
      <c r="N8" s="13"/>
      <c r="O8" s="13"/>
    </row>
    <row r="9" spans="1:15" x14ac:dyDescent="0.45">
      <c r="A9" s="86"/>
      <c r="B9" s="439">
        <v>1990</v>
      </c>
      <c r="C9" s="439"/>
      <c r="D9" s="437">
        <v>2000</v>
      </c>
      <c r="E9" s="437"/>
      <c r="F9" s="440">
        <v>2010</v>
      </c>
      <c r="G9" s="440"/>
      <c r="H9" s="437">
        <v>2015</v>
      </c>
      <c r="I9" s="437"/>
      <c r="J9" s="438">
        <v>2020</v>
      </c>
      <c r="K9" s="438"/>
      <c r="L9" s="437">
        <v>2021</v>
      </c>
      <c r="M9" s="437"/>
      <c r="N9" s="86"/>
      <c r="O9" s="86"/>
    </row>
    <row r="10" spans="1:15" s="212" customFormat="1" ht="49.9" customHeight="1" x14ac:dyDescent="0.45">
      <c r="A10" s="210"/>
      <c r="B10" s="211" t="s">
        <v>323</v>
      </c>
      <c r="C10" s="288" t="s">
        <v>324</v>
      </c>
      <c r="D10" s="217" t="s">
        <v>323</v>
      </c>
      <c r="E10" s="287" t="s">
        <v>324</v>
      </c>
      <c r="F10" s="211" t="s">
        <v>323</v>
      </c>
      <c r="G10" s="288" t="s">
        <v>324</v>
      </c>
      <c r="H10" s="217" t="s">
        <v>323</v>
      </c>
      <c r="I10" s="287" t="s">
        <v>324</v>
      </c>
      <c r="J10" s="216" t="s">
        <v>323</v>
      </c>
      <c r="K10" s="295" t="s">
        <v>324</v>
      </c>
      <c r="L10" s="287" t="s">
        <v>323</v>
      </c>
      <c r="M10" s="287" t="s">
        <v>324</v>
      </c>
      <c r="N10" s="210"/>
      <c r="O10" s="210"/>
    </row>
    <row r="11" spans="1:15" x14ac:dyDescent="0.45">
      <c r="A11" s="13"/>
      <c r="B11" s="297" t="s">
        <v>325</v>
      </c>
      <c r="C11" s="298">
        <v>1068</v>
      </c>
      <c r="D11" s="94" t="s">
        <v>325</v>
      </c>
      <c r="E11" s="118">
        <v>1905</v>
      </c>
      <c r="F11" s="302" t="s">
        <v>326</v>
      </c>
      <c r="G11" s="303">
        <v>3508</v>
      </c>
      <c r="H11" s="102" t="s">
        <v>326</v>
      </c>
      <c r="I11" s="120">
        <v>4888</v>
      </c>
      <c r="J11" s="306" t="s">
        <v>326</v>
      </c>
      <c r="K11" s="305">
        <v>6448</v>
      </c>
      <c r="L11" s="102" t="s">
        <v>326</v>
      </c>
      <c r="M11" s="12">
        <v>6668</v>
      </c>
      <c r="N11" s="13"/>
      <c r="O11" s="13"/>
    </row>
    <row r="12" spans="1:15" x14ac:dyDescent="0.45">
      <c r="A12" s="13"/>
      <c r="B12" s="297" t="s">
        <v>327</v>
      </c>
      <c r="C12" s="298">
        <v>971</v>
      </c>
      <c r="D12" s="94" t="s">
        <v>328</v>
      </c>
      <c r="E12" s="118">
        <v>883</v>
      </c>
      <c r="F12" s="302" t="s">
        <v>328</v>
      </c>
      <c r="G12" s="303">
        <v>1573</v>
      </c>
      <c r="H12" s="102" t="s">
        <v>328</v>
      </c>
      <c r="I12" s="120">
        <v>2645</v>
      </c>
      <c r="J12" s="306" t="s">
        <v>329</v>
      </c>
      <c r="K12" s="305">
        <v>2452</v>
      </c>
      <c r="L12" s="102" t="s">
        <v>329</v>
      </c>
      <c r="M12" s="12">
        <v>2133</v>
      </c>
      <c r="N12" s="13"/>
      <c r="O12" s="13"/>
    </row>
    <row r="13" spans="1:15" x14ac:dyDescent="0.45">
      <c r="A13" s="13"/>
      <c r="B13" s="297" t="s">
        <v>330</v>
      </c>
      <c r="C13" s="298">
        <v>721</v>
      </c>
      <c r="D13" s="94" t="s">
        <v>327</v>
      </c>
      <c r="E13" s="118">
        <v>579</v>
      </c>
      <c r="F13" s="302" t="s">
        <v>325</v>
      </c>
      <c r="G13" s="303">
        <v>1452</v>
      </c>
      <c r="H13" s="102" t="s">
        <v>331</v>
      </c>
      <c r="I13" s="120">
        <v>1599</v>
      </c>
      <c r="J13" s="306" t="s">
        <v>325</v>
      </c>
      <c r="K13" s="305">
        <v>1303</v>
      </c>
      <c r="L13" s="102" t="s">
        <v>325</v>
      </c>
      <c r="M13" s="12">
        <v>1296</v>
      </c>
      <c r="N13" s="13"/>
      <c r="O13" s="13"/>
    </row>
    <row r="14" spans="1:15" x14ac:dyDescent="0.45">
      <c r="A14" s="13"/>
      <c r="B14" s="297" t="s">
        <v>332</v>
      </c>
      <c r="C14" s="299">
        <v>712</v>
      </c>
      <c r="D14" s="94" t="s">
        <v>333</v>
      </c>
      <c r="E14" s="118">
        <v>567</v>
      </c>
      <c r="F14" s="304" t="s">
        <v>334</v>
      </c>
      <c r="G14" s="305">
        <v>776</v>
      </c>
      <c r="H14" s="102" t="s">
        <v>334</v>
      </c>
      <c r="I14" s="120">
        <v>1028</v>
      </c>
      <c r="J14" s="306" t="s">
        <v>333</v>
      </c>
      <c r="K14" s="305">
        <v>1126</v>
      </c>
      <c r="L14" s="102" t="s">
        <v>334</v>
      </c>
      <c r="M14" s="12">
        <v>1118</v>
      </c>
      <c r="N14" s="13"/>
      <c r="O14" s="13"/>
    </row>
    <row r="15" spans="1:15" x14ac:dyDescent="0.45">
      <c r="A15" s="13"/>
      <c r="B15" s="297" t="s">
        <v>333</v>
      </c>
      <c r="C15" s="299">
        <v>609</v>
      </c>
      <c r="D15" s="94" t="s">
        <v>330</v>
      </c>
      <c r="E15" s="118">
        <v>548</v>
      </c>
      <c r="F15" s="304" t="s">
        <v>335</v>
      </c>
      <c r="G15" s="305">
        <v>727</v>
      </c>
      <c r="H15" s="102" t="s">
        <v>333</v>
      </c>
      <c r="I15" s="120">
        <v>918</v>
      </c>
      <c r="J15" s="306" t="s">
        <v>336</v>
      </c>
      <c r="K15" s="305">
        <v>1071</v>
      </c>
      <c r="L15" s="102" t="s">
        <v>336</v>
      </c>
      <c r="M15" s="12">
        <v>1096</v>
      </c>
      <c r="N15" s="13"/>
      <c r="O15" s="13"/>
    </row>
    <row r="16" spans="1:15" x14ac:dyDescent="0.45">
      <c r="A16" s="13"/>
      <c r="B16" s="297" t="s">
        <v>337</v>
      </c>
      <c r="C16" s="299">
        <v>584</v>
      </c>
      <c r="D16" s="94" t="s">
        <v>326</v>
      </c>
      <c r="E16" s="118">
        <v>519</v>
      </c>
      <c r="F16" s="304" t="s">
        <v>338</v>
      </c>
      <c r="G16" s="305">
        <v>522</v>
      </c>
      <c r="H16" s="102" t="s">
        <v>336</v>
      </c>
      <c r="I16" s="120">
        <v>704</v>
      </c>
      <c r="J16" s="306" t="s">
        <v>334</v>
      </c>
      <c r="K16" s="305">
        <v>1015</v>
      </c>
      <c r="L16" s="102" t="s">
        <v>333</v>
      </c>
      <c r="M16" s="12">
        <v>1092</v>
      </c>
      <c r="N16" s="13"/>
      <c r="O16" s="13"/>
    </row>
    <row r="17" spans="1:15" x14ac:dyDescent="0.45">
      <c r="A17" s="13"/>
      <c r="B17" s="297" t="s">
        <v>338</v>
      </c>
      <c r="C17" s="299">
        <v>502</v>
      </c>
      <c r="D17" s="44" t="s">
        <v>334</v>
      </c>
      <c r="E17" s="119">
        <v>457</v>
      </c>
      <c r="F17" s="304" t="s">
        <v>339</v>
      </c>
      <c r="G17" s="305">
        <v>493</v>
      </c>
      <c r="H17" s="102" t="s">
        <v>338</v>
      </c>
      <c r="I17" s="120">
        <v>696</v>
      </c>
      <c r="J17" s="306" t="s">
        <v>338</v>
      </c>
      <c r="K17" s="305">
        <v>907</v>
      </c>
      <c r="L17" s="102" t="s">
        <v>340</v>
      </c>
      <c r="M17" s="12">
        <v>842</v>
      </c>
      <c r="N17" s="13"/>
      <c r="O17" s="13"/>
    </row>
    <row r="18" spans="1:15" x14ac:dyDescent="0.45">
      <c r="A18" s="13"/>
      <c r="B18" s="300" t="s">
        <v>341</v>
      </c>
      <c r="C18" s="301">
        <v>489</v>
      </c>
      <c r="D18" s="44" t="s">
        <v>342</v>
      </c>
      <c r="E18" s="119">
        <v>411</v>
      </c>
      <c r="F18" s="304" t="s">
        <v>343</v>
      </c>
      <c r="G18" s="305">
        <v>441</v>
      </c>
      <c r="H18" s="44" t="s">
        <v>339</v>
      </c>
      <c r="I18" s="119">
        <v>608</v>
      </c>
      <c r="J18" s="306" t="s">
        <v>340</v>
      </c>
      <c r="K18" s="305">
        <v>826</v>
      </c>
      <c r="L18" s="102" t="s">
        <v>338</v>
      </c>
      <c r="M18" s="12">
        <v>804</v>
      </c>
      <c r="N18" s="13"/>
      <c r="O18" s="13"/>
    </row>
    <row r="19" spans="1:15" x14ac:dyDescent="0.45">
      <c r="A19" s="10"/>
      <c r="B19" s="300" t="s">
        <v>326</v>
      </c>
      <c r="C19" s="301">
        <v>385</v>
      </c>
      <c r="D19" s="44" t="s">
        <v>337</v>
      </c>
      <c r="E19" s="119">
        <v>403</v>
      </c>
      <c r="F19" s="304" t="s">
        <v>344</v>
      </c>
      <c r="G19" s="305">
        <v>427</v>
      </c>
      <c r="H19" s="44" t="s">
        <v>340</v>
      </c>
      <c r="I19" s="119">
        <v>594</v>
      </c>
      <c r="J19" s="306" t="s">
        <v>343</v>
      </c>
      <c r="K19" s="305">
        <v>558</v>
      </c>
      <c r="L19" s="102" t="s">
        <v>345</v>
      </c>
      <c r="M19" s="12">
        <v>613</v>
      </c>
      <c r="N19" s="13"/>
      <c r="O19" s="13"/>
    </row>
    <row r="20" spans="1:15" x14ac:dyDescent="0.45">
      <c r="A20" s="10"/>
      <c r="B20" s="300" t="s">
        <v>334</v>
      </c>
      <c r="C20" s="301">
        <v>346</v>
      </c>
      <c r="D20" s="44" t="s">
        <v>338</v>
      </c>
      <c r="E20" s="119">
        <v>322</v>
      </c>
      <c r="F20" s="304" t="s">
        <v>330</v>
      </c>
      <c r="G20" s="305">
        <v>417</v>
      </c>
      <c r="H20" s="44" t="s">
        <v>343</v>
      </c>
      <c r="I20" s="119">
        <v>538</v>
      </c>
      <c r="J20" s="306" t="s">
        <v>345</v>
      </c>
      <c r="K20" s="305">
        <v>538</v>
      </c>
      <c r="L20" s="102" t="s">
        <v>343</v>
      </c>
      <c r="M20" s="12">
        <v>549</v>
      </c>
      <c r="N20" s="13"/>
      <c r="O20" s="13"/>
    </row>
    <row r="21" spans="1:15" x14ac:dyDescent="0.45">
      <c r="A21" s="10"/>
      <c r="B21" s="89"/>
      <c r="C21" s="13"/>
      <c r="D21" s="33"/>
      <c r="E21" s="33"/>
      <c r="F21" s="33"/>
      <c r="G21" s="33"/>
      <c r="H21" s="33"/>
      <c r="I21" s="33"/>
      <c r="J21" s="13"/>
      <c r="K21" s="13"/>
      <c r="L21" s="13"/>
      <c r="M21" s="13"/>
      <c r="N21" s="13"/>
      <c r="O21" s="13"/>
    </row>
    <row r="22" spans="1:15" x14ac:dyDescent="0.45">
      <c r="A22" s="10" t="s">
        <v>346</v>
      </c>
      <c r="B22" s="90"/>
      <c r="C22" s="13"/>
      <c r="D22" s="13"/>
      <c r="E22" s="13"/>
      <c r="F22" s="13"/>
      <c r="G22" s="13"/>
      <c r="H22" s="13"/>
      <c r="I22" s="13"/>
      <c r="J22" s="13"/>
      <c r="K22" s="13"/>
      <c r="L22" s="13"/>
      <c r="M22" s="13"/>
      <c r="N22" s="13"/>
      <c r="O22" s="13"/>
    </row>
    <row r="23" spans="1:15" x14ac:dyDescent="0.45">
      <c r="A23" s="13"/>
      <c r="B23" s="13"/>
      <c r="C23" s="13"/>
      <c r="D23" s="13"/>
      <c r="E23" s="13"/>
      <c r="F23" s="13"/>
      <c r="G23" s="13"/>
      <c r="H23" s="13"/>
      <c r="I23" s="13"/>
      <c r="J23" s="13"/>
      <c r="K23" s="13"/>
      <c r="L23" s="13"/>
      <c r="M23" s="13"/>
      <c r="N23" s="13"/>
      <c r="O23" s="13"/>
    </row>
    <row r="24" spans="1:15" x14ac:dyDescent="0.45">
      <c r="A24" s="13"/>
      <c r="B24" s="13"/>
      <c r="C24" s="13"/>
      <c r="D24" s="13"/>
      <c r="E24" s="13"/>
      <c r="F24" s="13"/>
      <c r="G24" s="13"/>
      <c r="H24" s="13"/>
      <c r="I24" s="13"/>
      <c r="J24" s="13"/>
      <c r="K24" s="13"/>
      <c r="L24" s="13"/>
      <c r="M24" s="13"/>
      <c r="N24" s="13"/>
      <c r="O24" s="13"/>
    </row>
    <row r="157" spans="6:6" x14ac:dyDescent="0.45">
      <c r="F157" s="3" t="s">
        <v>347</v>
      </c>
    </row>
  </sheetData>
  <sortState xmlns:xlrd2="http://schemas.microsoft.com/office/spreadsheetml/2017/richdata2" ref="F29:I224">
    <sortCondition descending="1" ref="H29:H224"/>
  </sortState>
  <mergeCells count="6">
    <mergeCell ref="L9:M9"/>
    <mergeCell ref="J9:K9"/>
    <mergeCell ref="B9:C9"/>
    <mergeCell ref="D9:E9"/>
    <mergeCell ref="H9:I9"/>
    <mergeCell ref="F9:G9"/>
  </mergeCells>
  <hyperlinks>
    <hyperlink ref="A1" location="Index!A1" display="Back to Index" xr:uid="{8F6B807E-DF4E-451B-98E9-52BC9DF3BE8F}"/>
  </hyperlinks>
  <pageMargins left="0.7" right="0.7" top="0.75" bottom="0.75" header="0.3" footer="0.3"/>
  <pageSetup paperSize="9" orientation="portrait" r:id="rId1"/>
  <headerFooter>
    <oddFooter>&amp;C&amp;1#&amp;"Arial Black"&amp;10&amp;K000000OFFICIAL</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799452-A1AD-4D02-9D84-DF8431E1D921}">
  <sheetPr codeName="Sheet14"/>
  <dimension ref="A1:F20"/>
  <sheetViews>
    <sheetView zoomScaleNormal="100" workbookViewId="0">
      <selection activeCell="F13" sqref="F13"/>
    </sheetView>
  </sheetViews>
  <sheetFormatPr defaultColWidth="8.6875" defaultRowHeight="16.5" x14ac:dyDescent="0.45"/>
  <cols>
    <col min="1" max="1" width="12.6875" style="3" customWidth="1"/>
    <col min="2" max="12" width="10.875" style="3" customWidth="1"/>
    <col min="13" max="16384" width="8.6875" style="3"/>
  </cols>
  <sheetData>
    <row r="1" spans="1:6" x14ac:dyDescent="0.45">
      <c r="A1" s="4" t="s">
        <v>168</v>
      </c>
      <c r="B1" s="25"/>
      <c r="C1" s="25"/>
      <c r="D1" s="25"/>
      <c r="E1" s="2"/>
      <c r="F1" s="2"/>
    </row>
    <row r="2" spans="1:6" x14ac:dyDescent="0.45">
      <c r="A2" s="1"/>
      <c r="B2" s="25"/>
      <c r="C2" s="25"/>
      <c r="D2" s="25"/>
      <c r="E2" s="2"/>
      <c r="F2" s="2"/>
    </row>
    <row r="3" spans="1:6" x14ac:dyDescent="0.45">
      <c r="A3" s="1"/>
      <c r="B3" s="25"/>
      <c r="C3" s="25"/>
      <c r="D3" s="25"/>
      <c r="E3" s="2"/>
      <c r="F3" s="2"/>
    </row>
    <row r="4" spans="1:6" x14ac:dyDescent="0.45">
      <c r="A4" s="1"/>
      <c r="B4" s="25"/>
      <c r="C4" s="25"/>
      <c r="D4" s="25"/>
      <c r="E4" s="2"/>
      <c r="F4" s="2"/>
    </row>
    <row r="5" spans="1:6" x14ac:dyDescent="0.45">
      <c r="A5" s="27"/>
      <c r="B5" s="28"/>
      <c r="C5" s="28"/>
      <c r="D5" s="28"/>
      <c r="E5" s="29"/>
      <c r="F5" s="29"/>
    </row>
    <row r="6" spans="1:6" x14ac:dyDescent="0.45">
      <c r="A6" s="10"/>
      <c r="B6" s="10"/>
      <c r="C6" s="10"/>
      <c r="D6" s="10"/>
      <c r="E6" s="10"/>
      <c r="F6" s="10"/>
    </row>
    <row r="7" spans="1:6" x14ac:dyDescent="0.45">
      <c r="A7" s="10"/>
      <c r="B7" s="9" t="s">
        <v>348</v>
      </c>
      <c r="C7" s="11"/>
      <c r="D7" s="15"/>
      <c r="E7" s="12"/>
      <c r="F7" s="10"/>
    </row>
    <row r="8" spans="1:6" x14ac:dyDescent="0.45">
      <c r="A8" s="10"/>
      <c r="B8" s="9"/>
      <c r="C8" s="12"/>
      <c r="D8" s="15"/>
      <c r="E8" s="12"/>
      <c r="F8" s="10"/>
    </row>
    <row r="9" spans="1:6" x14ac:dyDescent="0.45">
      <c r="A9" s="10"/>
      <c r="B9" s="19" t="s">
        <v>349</v>
      </c>
      <c r="C9" s="49" t="s">
        <v>219</v>
      </c>
      <c r="D9" s="49" t="s">
        <v>250</v>
      </c>
      <c r="E9" s="319"/>
      <c r="F9" s="319"/>
    </row>
    <row r="10" spans="1:6" x14ac:dyDescent="0.45">
      <c r="A10" s="10"/>
      <c r="B10" s="32" t="s">
        <v>350</v>
      </c>
      <c r="C10" s="48">
        <v>1688</v>
      </c>
      <c r="D10" s="55">
        <v>2.1</v>
      </c>
      <c r="E10" s="48"/>
      <c r="F10" s="55"/>
    </row>
    <row r="11" spans="1:6" x14ac:dyDescent="0.45">
      <c r="A11" s="10"/>
      <c r="B11" s="32" t="s">
        <v>351</v>
      </c>
      <c r="C11" s="48">
        <v>35998</v>
      </c>
      <c r="D11" s="55">
        <v>44.8</v>
      </c>
      <c r="E11" s="48"/>
      <c r="F11" s="55"/>
    </row>
    <row r="12" spans="1:6" x14ac:dyDescent="0.45">
      <c r="A12" s="10"/>
      <c r="B12" s="32" t="s">
        <v>352</v>
      </c>
      <c r="C12" s="48">
        <v>22252</v>
      </c>
      <c r="D12" s="55">
        <v>27.7</v>
      </c>
      <c r="E12" s="48"/>
      <c r="F12" s="55"/>
    </row>
    <row r="13" spans="1:6" x14ac:dyDescent="0.45">
      <c r="A13" s="10"/>
      <c r="B13" s="44" t="s">
        <v>353</v>
      </c>
      <c r="C13" s="48">
        <v>10389</v>
      </c>
      <c r="D13" s="55">
        <v>12.9</v>
      </c>
      <c r="E13" s="360"/>
      <c r="F13" s="55"/>
    </row>
    <row r="14" spans="1:6" x14ac:dyDescent="0.45">
      <c r="A14" s="10"/>
      <c r="B14" s="44" t="s">
        <v>354</v>
      </c>
      <c r="C14" s="7">
        <v>4529</v>
      </c>
      <c r="D14" s="55">
        <v>5.6</v>
      </c>
      <c r="E14" s="7"/>
      <c r="F14" s="55"/>
    </row>
    <row r="15" spans="1:6" x14ac:dyDescent="0.45">
      <c r="A15" s="10"/>
      <c r="B15" s="44" t="s">
        <v>355</v>
      </c>
      <c r="C15" s="7">
        <v>2413</v>
      </c>
      <c r="D15" s="55">
        <v>3</v>
      </c>
      <c r="E15" s="7"/>
      <c r="F15" s="55"/>
    </row>
    <row r="16" spans="1:6" x14ac:dyDescent="0.45">
      <c r="A16" s="10"/>
      <c r="B16" s="44" t="s">
        <v>356</v>
      </c>
      <c r="C16" s="7">
        <v>271</v>
      </c>
      <c r="D16" s="55">
        <v>0.3</v>
      </c>
      <c r="E16" s="7"/>
      <c r="F16" s="55"/>
    </row>
    <row r="17" spans="1:6" x14ac:dyDescent="0.45">
      <c r="A17" s="10"/>
      <c r="B17" s="408" t="s">
        <v>357</v>
      </c>
      <c r="C17" s="7">
        <v>29</v>
      </c>
      <c r="D17" s="55">
        <v>0</v>
      </c>
      <c r="E17" s="7"/>
      <c r="F17" s="55"/>
    </row>
    <row r="18" spans="1:6" x14ac:dyDescent="0.45">
      <c r="A18" s="10"/>
      <c r="B18" s="44" t="s">
        <v>258</v>
      </c>
      <c r="C18" s="7">
        <v>2753</v>
      </c>
      <c r="D18" s="55">
        <v>3.4</v>
      </c>
      <c r="E18" s="7"/>
      <c r="F18" s="55"/>
    </row>
    <row r="19" spans="1:6" x14ac:dyDescent="0.45">
      <c r="A19" s="10"/>
      <c r="B19" s="106" t="s">
        <v>259</v>
      </c>
      <c r="C19" s="54">
        <v>80322</v>
      </c>
      <c r="D19" s="54">
        <v>100</v>
      </c>
      <c r="E19" s="7"/>
      <c r="F19" s="57"/>
    </row>
    <row r="20" spans="1:6" x14ac:dyDescent="0.45">
      <c r="A20" s="10"/>
      <c r="B20" s="409"/>
      <c r="C20" s="16"/>
      <c r="D20" s="16"/>
      <c r="E20" s="7"/>
      <c r="F20" s="5"/>
    </row>
  </sheetData>
  <hyperlinks>
    <hyperlink ref="A1" location="Index!A1" display="Back to Index" xr:uid="{B3A02AFE-1537-4CC7-9D41-9FBDDBC674F9}"/>
  </hyperlinks>
  <pageMargins left="0.7" right="0.7" top="0.75" bottom="0.75" header="0.3" footer="0.3"/>
  <pageSetup paperSize="9" orientation="portrait" r:id="rId1"/>
  <headerFooter>
    <oddFooter>&amp;C&amp;1#&amp;"Arial Black"&amp;10&amp;K000000OFFICIAL</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26A212-7548-4D93-9E0E-245BEE1D66A0}">
  <sheetPr codeName="Sheet15"/>
  <dimension ref="A1:G17"/>
  <sheetViews>
    <sheetView tabSelected="1" zoomScaleNormal="100" workbookViewId="0">
      <selection activeCell="J19" sqref="J19"/>
    </sheetView>
  </sheetViews>
  <sheetFormatPr defaultColWidth="8.6875" defaultRowHeight="15" customHeight="1" x14ac:dyDescent="0.45"/>
  <cols>
    <col min="1" max="1" width="12.6875" style="3" customWidth="1"/>
    <col min="2" max="2" width="40.125" style="3" customWidth="1"/>
    <col min="3" max="12" width="10.875" style="3" customWidth="1"/>
    <col min="13" max="16384" width="8.6875" style="3"/>
  </cols>
  <sheetData>
    <row r="1" spans="1:7" ht="16.5" x14ac:dyDescent="0.45">
      <c r="A1" s="4" t="s">
        <v>168</v>
      </c>
      <c r="B1" s="25"/>
      <c r="C1" s="25"/>
      <c r="D1" s="25"/>
      <c r="E1" s="2"/>
      <c r="F1" s="2"/>
      <c r="G1" s="2"/>
    </row>
    <row r="2" spans="1:7" ht="16.5" x14ac:dyDescent="0.45">
      <c r="A2" s="1"/>
      <c r="B2" s="25"/>
      <c r="C2" s="25"/>
      <c r="D2" s="25"/>
      <c r="E2" s="2"/>
      <c r="F2" s="2"/>
      <c r="G2" s="2"/>
    </row>
    <row r="3" spans="1:7" ht="16.5" x14ac:dyDescent="0.45">
      <c r="A3" s="1"/>
      <c r="B3" s="25"/>
      <c r="C3" s="25"/>
      <c r="D3" s="25"/>
      <c r="E3" s="2"/>
      <c r="F3" s="2"/>
      <c r="G3" s="2"/>
    </row>
    <row r="4" spans="1:7" ht="16.5" x14ac:dyDescent="0.45">
      <c r="A4" s="1"/>
      <c r="B4" s="25"/>
      <c r="C4" s="25"/>
      <c r="D4" s="25"/>
      <c r="E4" s="2"/>
      <c r="F4" s="2"/>
      <c r="G4" s="2"/>
    </row>
    <row r="5" spans="1:7" ht="16.5" x14ac:dyDescent="0.45">
      <c r="A5" s="27"/>
      <c r="B5" s="28"/>
      <c r="C5" s="28"/>
      <c r="D5" s="28"/>
      <c r="E5" s="29"/>
      <c r="F5" s="29"/>
      <c r="G5" s="29"/>
    </row>
    <row r="6" spans="1:7" ht="16.5" x14ac:dyDescent="0.45">
      <c r="A6" s="10"/>
      <c r="B6" s="10"/>
      <c r="C6" s="10"/>
      <c r="D6" s="10"/>
      <c r="E6" s="10"/>
      <c r="F6" s="10"/>
      <c r="G6" s="10"/>
    </row>
    <row r="7" spans="1:7" ht="16.5" x14ac:dyDescent="0.45">
      <c r="A7" s="10"/>
      <c r="B7" s="9" t="s">
        <v>358</v>
      </c>
      <c r="C7" s="11"/>
      <c r="D7" s="15"/>
      <c r="E7" s="12"/>
      <c r="F7" s="10"/>
      <c r="G7" s="10"/>
    </row>
    <row r="8" spans="1:7" ht="16.5" x14ac:dyDescent="0.45">
      <c r="A8" s="10"/>
      <c r="B8" s="9"/>
      <c r="C8" s="12"/>
      <c r="D8" s="15"/>
      <c r="E8" s="12"/>
      <c r="F8" s="10"/>
      <c r="G8" s="10"/>
    </row>
    <row r="9" spans="1:7" ht="16.5" x14ac:dyDescent="0.45">
      <c r="A9" s="10"/>
      <c r="B9" s="19" t="s">
        <v>359</v>
      </c>
      <c r="C9" s="49" t="s">
        <v>219</v>
      </c>
      <c r="D9" s="49" t="s">
        <v>250</v>
      </c>
      <c r="E9" s="319"/>
      <c r="F9" s="319"/>
      <c r="G9" s="21"/>
    </row>
    <row r="10" spans="1:7" ht="16.5" x14ac:dyDescent="0.45">
      <c r="A10" s="10"/>
      <c r="B10" s="32" t="s">
        <v>360</v>
      </c>
      <c r="C10" s="48">
        <v>74128</v>
      </c>
      <c r="D10" s="48">
        <v>92.3</v>
      </c>
      <c r="E10" s="48"/>
      <c r="F10" s="48"/>
      <c r="G10" s="48"/>
    </row>
    <row r="11" spans="1:7" ht="16.5" x14ac:dyDescent="0.45">
      <c r="A11" s="10"/>
      <c r="B11" s="32" t="s">
        <v>361</v>
      </c>
      <c r="C11" s="48">
        <v>1484</v>
      </c>
      <c r="D11" s="55">
        <v>1.8</v>
      </c>
      <c r="E11" s="48"/>
      <c r="F11" s="55"/>
      <c r="G11" s="48"/>
    </row>
    <row r="12" spans="1:7" ht="16.5" x14ac:dyDescent="0.45">
      <c r="A12" s="10"/>
      <c r="B12" s="32" t="s">
        <v>362</v>
      </c>
      <c r="C12" s="48">
        <v>4080</v>
      </c>
      <c r="D12" s="55">
        <v>5.0999999999999996</v>
      </c>
      <c r="E12" s="48"/>
      <c r="F12" s="55"/>
      <c r="G12" s="48"/>
    </row>
    <row r="13" spans="1:7" ht="16.5" x14ac:dyDescent="0.45">
      <c r="A13" s="10"/>
      <c r="B13" s="44" t="s">
        <v>296</v>
      </c>
      <c r="C13" s="360">
        <v>630</v>
      </c>
      <c r="D13" s="22">
        <v>0.8</v>
      </c>
      <c r="E13" s="360"/>
      <c r="F13" s="22"/>
      <c r="G13" s="22"/>
    </row>
    <row r="14" spans="1:7" ht="16.5" x14ac:dyDescent="0.45">
      <c r="A14" s="10"/>
      <c r="B14" s="53" t="s">
        <v>259</v>
      </c>
      <c r="C14" s="62">
        <v>80322</v>
      </c>
      <c r="D14" s="108">
        <v>100</v>
      </c>
      <c r="E14" s="7"/>
      <c r="F14" s="5"/>
      <c r="G14" s="5"/>
    </row>
    <row r="15" spans="1:7" ht="16.5" x14ac:dyDescent="0.45">
      <c r="A15" s="10"/>
      <c r="B15" s="44"/>
      <c r="C15" s="7"/>
      <c r="D15" s="57"/>
      <c r="E15" s="7"/>
      <c r="F15" s="5"/>
      <c r="G15" s="5"/>
    </row>
    <row r="16" spans="1:7" ht="16.5" x14ac:dyDescent="0.45">
      <c r="A16" s="10"/>
      <c r="B16" s="44"/>
      <c r="C16" s="52"/>
      <c r="D16" s="58"/>
      <c r="E16" s="7"/>
      <c r="F16" s="5"/>
      <c r="G16" s="5"/>
    </row>
    <row r="17" spans="1:7" ht="16.5" x14ac:dyDescent="0.45">
      <c r="A17" s="10"/>
      <c r="B17" s="409"/>
      <c r="C17" s="16"/>
      <c r="D17" s="16"/>
      <c r="E17" s="7"/>
      <c r="F17" s="5"/>
      <c r="G17" s="5"/>
    </row>
  </sheetData>
  <hyperlinks>
    <hyperlink ref="A1" location="Index!A1" display="Back to Index" xr:uid="{DA1A1BF1-7910-4DAD-8D44-630A5ABED3E2}"/>
  </hyperlinks>
  <pageMargins left="0.7" right="0.7" top="0.75" bottom="0.75" header="0.3" footer="0.3"/>
  <pageSetup paperSize="9" orientation="portrait" r:id="rId1"/>
  <headerFooter>
    <oddFooter>&amp;C&amp;1#&amp;"Arial Black"&amp;10&amp;K000000OFFICIAL</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7DA44C-9CBE-4B52-B776-0B51D911290A}">
  <sheetPr codeName="Sheet16"/>
  <dimension ref="A1:H18"/>
  <sheetViews>
    <sheetView zoomScaleNormal="100" workbookViewId="0">
      <selection activeCell="B14" sqref="B14"/>
    </sheetView>
  </sheetViews>
  <sheetFormatPr defaultColWidth="8.6875" defaultRowHeight="16.5" x14ac:dyDescent="0.45"/>
  <cols>
    <col min="1" max="1" width="12.6875" style="3" customWidth="1"/>
    <col min="2" max="2" width="32.6875" style="3" customWidth="1"/>
    <col min="3" max="13" width="10.875" style="3" customWidth="1"/>
    <col min="14" max="16384" width="8.6875" style="3"/>
  </cols>
  <sheetData>
    <row r="1" spans="1:8" x14ac:dyDescent="0.45">
      <c r="A1" s="4" t="s">
        <v>168</v>
      </c>
      <c r="B1" s="25"/>
      <c r="C1" s="25"/>
      <c r="D1" s="25"/>
      <c r="E1" s="2"/>
      <c r="F1" s="2"/>
      <c r="G1" s="2"/>
      <c r="H1" s="2"/>
    </row>
    <row r="2" spans="1:8" x14ac:dyDescent="0.45">
      <c r="A2" s="1"/>
      <c r="B2" s="25"/>
      <c r="C2" s="25"/>
      <c r="D2" s="25"/>
      <c r="E2" s="2"/>
      <c r="F2" s="2"/>
      <c r="G2" s="2"/>
      <c r="H2" s="2"/>
    </row>
    <row r="3" spans="1:8" x14ac:dyDescent="0.45">
      <c r="A3" s="1"/>
      <c r="B3" s="25"/>
      <c r="C3" s="25"/>
      <c r="D3" s="25"/>
      <c r="E3" s="2"/>
      <c r="F3" s="2"/>
      <c r="G3" s="2"/>
      <c r="H3" s="2"/>
    </row>
    <row r="4" spans="1:8" x14ac:dyDescent="0.45">
      <c r="A4" s="1"/>
      <c r="B4" s="25"/>
      <c r="C4" s="25"/>
      <c r="D4" s="25"/>
      <c r="E4" s="2"/>
      <c r="F4" s="2"/>
      <c r="G4" s="2"/>
      <c r="H4" s="2"/>
    </row>
    <row r="5" spans="1:8" x14ac:dyDescent="0.45">
      <c r="A5" s="27"/>
      <c r="B5" s="28"/>
      <c r="C5" s="28"/>
      <c r="D5" s="28"/>
      <c r="E5" s="29"/>
      <c r="F5" s="29"/>
      <c r="G5" s="29"/>
      <c r="H5" s="29"/>
    </row>
    <row r="6" spans="1:8" x14ac:dyDescent="0.45">
      <c r="A6" s="10"/>
      <c r="B6" s="10"/>
      <c r="C6" s="10"/>
      <c r="D6" s="10"/>
      <c r="E6" s="10"/>
      <c r="F6" s="10"/>
      <c r="G6" s="10"/>
      <c r="H6" s="10"/>
    </row>
    <row r="7" spans="1:8" x14ac:dyDescent="0.45">
      <c r="A7" s="10"/>
      <c r="B7" s="9" t="s">
        <v>363</v>
      </c>
      <c r="C7" s="11"/>
      <c r="D7" s="15"/>
      <c r="E7" s="7"/>
      <c r="F7" s="5"/>
      <c r="G7" s="5"/>
      <c r="H7" s="5"/>
    </row>
    <row r="8" spans="1:8" x14ac:dyDescent="0.45">
      <c r="A8" s="10"/>
      <c r="B8" s="9"/>
      <c r="C8" s="12"/>
      <c r="D8" s="15"/>
      <c r="E8" s="7"/>
      <c r="F8" s="5"/>
      <c r="G8" s="5"/>
      <c r="H8" s="5"/>
    </row>
    <row r="9" spans="1:8" x14ac:dyDescent="0.45">
      <c r="A9" s="10"/>
      <c r="B9" s="19" t="s">
        <v>359</v>
      </c>
      <c r="C9" s="49" t="s">
        <v>219</v>
      </c>
      <c r="D9" s="49" t="s">
        <v>250</v>
      </c>
      <c r="E9" s="7"/>
      <c r="F9" s="5"/>
      <c r="G9" s="5"/>
      <c r="H9" s="5"/>
    </row>
    <row r="10" spans="1:8" x14ac:dyDescent="0.45">
      <c r="A10" s="10"/>
      <c r="B10" s="32" t="s">
        <v>364</v>
      </c>
      <c r="C10" s="7">
        <v>73223</v>
      </c>
      <c r="D10" s="5">
        <v>91.2</v>
      </c>
      <c r="E10" s="7"/>
      <c r="F10" s="5"/>
      <c r="G10" s="5"/>
      <c r="H10" s="5"/>
    </row>
    <row r="11" spans="1:8" x14ac:dyDescent="0.45">
      <c r="A11" s="10"/>
      <c r="B11" s="32" t="s">
        <v>365</v>
      </c>
      <c r="C11" s="7">
        <v>3467</v>
      </c>
      <c r="D11" s="5">
        <v>4.3</v>
      </c>
      <c r="E11" s="7"/>
      <c r="F11" s="5"/>
      <c r="G11" s="5"/>
      <c r="H11" s="5"/>
    </row>
    <row r="12" spans="1:8" x14ac:dyDescent="0.45">
      <c r="A12" s="10"/>
      <c r="B12" s="44" t="s">
        <v>296</v>
      </c>
      <c r="C12" s="7">
        <v>3632</v>
      </c>
      <c r="D12" s="5">
        <v>4.5</v>
      </c>
      <c r="E12" s="7"/>
      <c r="F12" s="5"/>
      <c r="G12" s="5"/>
      <c r="H12" s="5"/>
    </row>
    <row r="13" spans="1:8" x14ac:dyDescent="0.45">
      <c r="A13" s="10"/>
      <c r="B13" s="53" t="s">
        <v>259</v>
      </c>
      <c r="C13" s="62">
        <v>80322</v>
      </c>
      <c r="D13" s="108">
        <v>100</v>
      </c>
      <c r="E13" s="7"/>
      <c r="F13" s="5"/>
      <c r="G13" s="5"/>
      <c r="H13" s="5"/>
    </row>
    <row r="14" spans="1:8" x14ac:dyDescent="0.45">
      <c r="A14" s="10"/>
      <c r="B14" s="409"/>
      <c r="C14" s="16"/>
      <c r="D14" s="16"/>
      <c r="E14" s="7"/>
      <c r="F14" s="5"/>
      <c r="G14" s="5"/>
      <c r="H14" s="5"/>
    </row>
    <row r="15" spans="1:8" x14ac:dyDescent="0.45">
      <c r="A15" s="10"/>
      <c r="B15" s="409"/>
      <c r="C15" s="16"/>
      <c r="D15" s="16"/>
      <c r="E15" s="7"/>
      <c r="F15" s="5"/>
      <c r="G15" s="5"/>
      <c r="H15" s="5"/>
    </row>
    <row r="16" spans="1:8" x14ac:dyDescent="0.45">
      <c r="A16" s="10"/>
      <c r="B16" s="409"/>
      <c r="C16" s="16"/>
      <c r="D16" s="16"/>
      <c r="E16" s="7"/>
      <c r="F16" s="5"/>
      <c r="G16" s="5"/>
      <c r="H16" s="5"/>
    </row>
    <row r="17" spans="1:8" x14ac:dyDescent="0.45">
      <c r="A17" s="10"/>
      <c r="B17" s="409"/>
      <c r="C17" s="16"/>
      <c r="D17" s="16"/>
      <c r="E17" s="7"/>
      <c r="F17" s="5"/>
      <c r="G17" s="5"/>
      <c r="H17" s="5"/>
    </row>
    <row r="18" spans="1:8" x14ac:dyDescent="0.45">
      <c r="A18" s="10"/>
      <c r="B18" s="409"/>
      <c r="C18" s="16"/>
      <c r="D18" s="16"/>
      <c r="E18" s="7"/>
      <c r="F18" s="5"/>
      <c r="G18" s="5"/>
      <c r="H18" s="5"/>
    </row>
  </sheetData>
  <hyperlinks>
    <hyperlink ref="A1" location="Index!A1" display="Back to Index" xr:uid="{E03E7A40-4462-4707-89E3-6E96C43FB082}"/>
  </hyperlinks>
  <pageMargins left="0.7" right="0.7" top="0.75" bottom="0.75" header="0.3" footer="0.3"/>
  <pageSetup paperSize="9" orientation="portrait" r:id="rId1"/>
  <headerFooter>
    <oddFooter>&amp;C&amp;1#&amp;"Arial Black"&amp;10&amp;K000000OFFICIAL</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B3408F-CFDD-4DFE-A48B-6F5FAC2BB18D}">
  <dimension ref="A1:H31"/>
  <sheetViews>
    <sheetView zoomScaleNormal="100" workbookViewId="0">
      <selection activeCell="I15" sqref="I15"/>
    </sheetView>
  </sheetViews>
  <sheetFormatPr defaultColWidth="8.6875" defaultRowHeight="16.5" x14ac:dyDescent="0.45"/>
  <cols>
    <col min="1" max="1" width="12.6875" style="3" customWidth="1"/>
    <col min="2" max="2" width="32.6875" style="3" customWidth="1"/>
    <col min="3" max="7" width="10.875" style="3" customWidth="1"/>
    <col min="8" max="16384" width="8.6875" style="3"/>
  </cols>
  <sheetData>
    <row r="1" spans="1:8" x14ac:dyDescent="0.45">
      <c r="A1" s="4" t="s">
        <v>168</v>
      </c>
      <c r="B1" s="25"/>
      <c r="C1" s="25"/>
      <c r="D1" s="25"/>
      <c r="E1" s="2"/>
      <c r="F1" s="2"/>
      <c r="G1" s="2"/>
      <c r="H1" s="51"/>
    </row>
    <row r="2" spans="1:8" x14ac:dyDescent="0.45">
      <c r="A2" s="1"/>
      <c r="B2" s="25"/>
      <c r="C2" s="25"/>
      <c r="D2" s="25"/>
      <c r="E2" s="2"/>
      <c r="F2" s="2"/>
      <c r="G2" s="2"/>
      <c r="H2" s="51"/>
    </row>
    <row r="3" spans="1:8" x14ac:dyDescent="0.45">
      <c r="A3" s="1"/>
      <c r="B3" s="25"/>
      <c r="C3" s="25"/>
      <c r="D3" s="25"/>
      <c r="E3" s="2"/>
      <c r="F3" s="2"/>
      <c r="G3" s="2"/>
      <c r="H3" s="51"/>
    </row>
    <row r="4" spans="1:8" x14ac:dyDescent="0.45">
      <c r="A4" s="1"/>
      <c r="B4" s="25"/>
      <c r="C4" s="25"/>
      <c r="D4" s="25"/>
      <c r="E4" s="2"/>
      <c r="F4" s="2"/>
      <c r="G4" s="2"/>
      <c r="H4" s="51"/>
    </row>
    <row r="5" spans="1:8" x14ac:dyDescent="0.45">
      <c r="A5" s="27"/>
      <c r="B5" s="28"/>
      <c r="C5" s="28"/>
      <c r="D5" s="28"/>
      <c r="E5" s="29"/>
      <c r="F5" s="29"/>
      <c r="G5" s="29"/>
      <c r="H5" s="29"/>
    </row>
    <row r="6" spans="1:8" x14ac:dyDescent="0.45">
      <c r="A6" s="10"/>
      <c r="B6" s="10"/>
      <c r="C6" s="10"/>
      <c r="D6" s="10"/>
      <c r="E6" s="10"/>
      <c r="F6" s="10"/>
      <c r="G6" s="10"/>
      <c r="H6" s="51"/>
    </row>
    <row r="7" spans="1:8" x14ac:dyDescent="0.45">
      <c r="A7" s="10"/>
      <c r="B7" s="9" t="s">
        <v>366</v>
      </c>
      <c r="C7" s="11"/>
      <c r="D7" s="15"/>
      <c r="E7" s="7"/>
      <c r="F7" s="5"/>
      <c r="G7" s="5"/>
      <c r="H7" s="51"/>
    </row>
    <row r="8" spans="1:8" x14ac:dyDescent="0.45">
      <c r="A8" s="10"/>
      <c r="B8" s="9"/>
      <c r="C8" s="11"/>
      <c r="D8" s="15"/>
      <c r="E8" s="7"/>
      <c r="F8" s="5"/>
      <c r="G8" s="5"/>
      <c r="H8" s="51"/>
    </row>
    <row r="9" spans="1:8" ht="37.9" customHeight="1" x14ac:dyDescent="0.45">
      <c r="A9" s="10"/>
      <c r="B9" s="9"/>
      <c r="C9" s="441" t="s">
        <v>367</v>
      </c>
      <c r="D9" s="441"/>
      <c r="E9" s="442" t="s">
        <v>368</v>
      </c>
      <c r="F9" s="442"/>
      <c r="G9" s="7"/>
      <c r="H9" s="51"/>
    </row>
    <row r="10" spans="1:8" x14ac:dyDescent="0.45">
      <c r="A10" s="10"/>
      <c r="B10" s="19" t="s">
        <v>369</v>
      </c>
      <c r="C10" s="91" t="s">
        <v>219</v>
      </c>
      <c r="D10" s="91" t="s">
        <v>250</v>
      </c>
      <c r="E10" s="123" t="s">
        <v>219</v>
      </c>
      <c r="F10" s="123" t="s">
        <v>250</v>
      </c>
      <c r="G10" s="7"/>
      <c r="H10" s="51"/>
    </row>
    <row r="11" spans="1:8" x14ac:dyDescent="0.45">
      <c r="A11" s="10"/>
      <c r="B11" s="32" t="s">
        <v>370</v>
      </c>
      <c r="C11" s="51">
        <v>78842</v>
      </c>
      <c r="D11" s="5">
        <v>98.2</v>
      </c>
      <c r="E11" s="51">
        <v>79091</v>
      </c>
      <c r="F11" s="5">
        <v>98.5</v>
      </c>
      <c r="G11" s="7"/>
      <c r="H11" s="51"/>
    </row>
    <row r="12" spans="1:8" x14ac:dyDescent="0.45">
      <c r="A12" s="10"/>
      <c r="B12" s="32" t="s">
        <v>371</v>
      </c>
      <c r="C12" s="51">
        <v>418</v>
      </c>
      <c r="D12" s="5">
        <v>0.5</v>
      </c>
      <c r="E12" s="51">
        <v>265</v>
      </c>
      <c r="F12" s="5">
        <v>0.3</v>
      </c>
      <c r="G12" s="7"/>
      <c r="H12" s="51"/>
    </row>
    <row r="13" spans="1:8" x14ac:dyDescent="0.45">
      <c r="A13" s="10"/>
      <c r="B13" s="44" t="s">
        <v>372</v>
      </c>
      <c r="C13" s="51">
        <v>166</v>
      </c>
      <c r="D13" s="5">
        <v>0.2</v>
      </c>
      <c r="E13" s="51">
        <v>82</v>
      </c>
      <c r="F13" s="5">
        <v>0.1</v>
      </c>
      <c r="G13" s="7"/>
      <c r="H13" s="51"/>
    </row>
    <row r="14" spans="1:8" x14ac:dyDescent="0.45">
      <c r="A14" s="10"/>
      <c r="B14" s="32" t="s">
        <v>373</v>
      </c>
      <c r="C14" s="51">
        <v>92</v>
      </c>
      <c r="D14" s="5">
        <v>0.1</v>
      </c>
      <c r="E14" s="51">
        <v>45</v>
      </c>
      <c r="F14" s="5">
        <v>0.1</v>
      </c>
      <c r="G14" s="7"/>
      <c r="H14" s="51"/>
    </row>
    <row r="15" spans="1:8" x14ac:dyDescent="0.45">
      <c r="A15" s="10"/>
      <c r="B15" s="32" t="s">
        <v>374</v>
      </c>
      <c r="C15" s="51">
        <v>56</v>
      </c>
      <c r="D15" s="5">
        <v>0.1</v>
      </c>
      <c r="E15" s="51">
        <v>20</v>
      </c>
      <c r="F15" s="5">
        <v>0</v>
      </c>
      <c r="G15" s="7"/>
      <c r="H15" s="51"/>
    </row>
    <row r="16" spans="1:8" x14ac:dyDescent="0.45">
      <c r="A16" s="10"/>
      <c r="B16" s="44" t="s">
        <v>315</v>
      </c>
      <c r="C16" s="51">
        <v>748</v>
      </c>
      <c r="D16" s="5">
        <v>0.9</v>
      </c>
      <c r="E16" s="51">
        <v>819</v>
      </c>
      <c r="F16" s="5">
        <v>1.0196459251512662</v>
      </c>
      <c r="G16" s="7"/>
      <c r="H16" s="51"/>
    </row>
    <row r="17" spans="1:8" x14ac:dyDescent="0.45">
      <c r="A17" s="10"/>
      <c r="B17" s="409"/>
      <c r="C17" s="16"/>
      <c r="D17" s="16"/>
      <c r="E17" s="7"/>
      <c r="F17" s="5"/>
      <c r="G17" s="7"/>
      <c r="H17" s="51"/>
    </row>
    <row r="18" spans="1:8" ht="39.65" customHeight="1" x14ac:dyDescent="0.45">
      <c r="A18" s="10"/>
      <c r="B18" s="9"/>
      <c r="C18" s="441" t="s">
        <v>367</v>
      </c>
      <c r="D18" s="441"/>
      <c r="E18" s="442" t="s">
        <v>368</v>
      </c>
      <c r="F18" s="442"/>
      <c r="G18" s="7"/>
      <c r="H18" s="51"/>
    </row>
    <row r="19" spans="1:8" ht="17.5" customHeight="1" x14ac:dyDescent="0.45">
      <c r="A19" s="10"/>
      <c r="B19" s="19" t="s">
        <v>375</v>
      </c>
      <c r="C19" s="91" t="s">
        <v>219</v>
      </c>
      <c r="D19" s="91" t="s">
        <v>250</v>
      </c>
      <c r="E19" s="123" t="s">
        <v>219</v>
      </c>
      <c r="F19" s="123" t="s">
        <v>250</v>
      </c>
      <c r="G19" s="7"/>
      <c r="H19" s="51"/>
    </row>
    <row r="20" spans="1:8" x14ac:dyDescent="0.45">
      <c r="A20" s="10"/>
      <c r="B20" s="32" t="s">
        <v>376</v>
      </c>
      <c r="C20" s="51">
        <v>572</v>
      </c>
      <c r="D20" s="5">
        <v>0.7</v>
      </c>
      <c r="E20" s="51">
        <v>352</v>
      </c>
      <c r="F20" s="413">
        <v>0.4</v>
      </c>
      <c r="G20" s="7"/>
      <c r="H20" s="51"/>
    </row>
    <row r="21" spans="1:8" x14ac:dyDescent="0.45">
      <c r="A21" s="10"/>
      <c r="B21" s="32" t="s">
        <v>377</v>
      </c>
      <c r="C21" s="51">
        <v>55</v>
      </c>
      <c r="D21" s="5">
        <v>0.1</v>
      </c>
      <c r="E21" s="51">
        <v>15</v>
      </c>
      <c r="F21" s="413">
        <v>0</v>
      </c>
      <c r="G21" s="51"/>
      <c r="H21" s="51"/>
    </row>
    <row r="22" spans="1:8" x14ac:dyDescent="0.45">
      <c r="A22" s="10"/>
      <c r="B22" s="44" t="s">
        <v>378</v>
      </c>
      <c r="C22" s="51">
        <v>24</v>
      </c>
      <c r="D22" s="5">
        <v>0</v>
      </c>
      <c r="E22" s="51">
        <v>6</v>
      </c>
      <c r="F22" s="413">
        <v>0</v>
      </c>
      <c r="G22" s="51"/>
      <c r="H22" s="51"/>
    </row>
    <row r="23" spans="1:8" x14ac:dyDescent="0.45">
      <c r="A23" s="10"/>
      <c r="B23" s="32" t="s">
        <v>379</v>
      </c>
      <c r="C23" s="51">
        <v>8</v>
      </c>
      <c r="D23" s="5">
        <v>0</v>
      </c>
      <c r="E23" s="51">
        <v>4</v>
      </c>
      <c r="F23" s="413">
        <v>0</v>
      </c>
      <c r="G23" s="51"/>
      <c r="H23" s="51"/>
    </row>
    <row r="24" spans="1:8" x14ac:dyDescent="0.45">
      <c r="A24" s="10"/>
      <c r="B24" s="32" t="s">
        <v>380</v>
      </c>
      <c r="C24" s="51">
        <v>23</v>
      </c>
      <c r="D24" s="5">
        <v>0</v>
      </c>
      <c r="E24" s="51">
        <v>4</v>
      </c>
      <c r="F24" s="413">
        <v>0</v>
      </c>
      <c r="G24" s="51"/>
      <c r="H24" s="51"/>
    </row>
    <row r="25" spans="1:8" x14ac:dyDescent="0.45">
      <c r="A25" s="10"/>
      <c r="B25" s="44" t="s">
        <v>381</v>
      </c>
      <c r="C25" s="51">
        <v>79640</v>
      </c>
      <c r="D25" s="5">
        <v>99.2</v>
      </c>
      <c r="E25" s="407">
        <v>79941</v>
      </c>
      <c r="F25" s="413">
        <v>99.6</v>
      </c>
      <c r="G25" s="51"/>
      <c r="H25" s="51"/>
    </row>
    <row r="26" spans="1:8" x14ac:dyDescent="0.45">
      <c r="A26" s="10"/>
      <c r="B26" s="409"/>
      <c r="C26" s="16"/>
      <c r="D26" s="16"/>
      <c r="E26" s="7"/>
      <c r="F26" s="5"/>
      <c r="G26" s="5"/>
      <c r="H26" s="51"/>
    </row>
    <row r="27" spans="1:8" x14ac:dyDescent="0.45">
      <c r="A27" s="10"/>
      <c r="B27" s="409"/>
      <c r="C27" s="16"/>
      <c r="D27" s="16"/>
      <c r="E27" s="7"/>
      <c r="F27" s="5"/>
      <c r="G27" s="5"/>
      <c r="H27" s="51"/>
    </row>
    <row r="28" spans="1:8" x14ac:dyDescent="0.45">
      <c r="A28" s="10"/>
      <c r="B28" s="318" t="s">
        <v>382</v>
      </c>
      <c r="C28" s="16"/>
      <c r="D28" s="16"/>
      <c r="E28" s="7"/>
      <c r="F28" s="5"/>
      <c r="G28" s="5"/>
      <c r="H28" s="51"/>
    </row>
    <row r="29" spans="1:8" x14ac:dyDescent="0.45">
      <c r="A29" s="10"/>
      <c r="B29" s="409"/>
      <c r="C29" s="16"/>
      <c r="D29" s="16"/>
      <c r="E29" s="7"/>
      <c r="F29" s="5"/>
      <c r="G29" s="5"/>
      <c r="H29" s="51"/>
    </row>
    <row r="30" spans="1:8" x14ac:dyDescent="0.45">
      <c r="A30" s="10"/>
      <c r="B30" s="409"/>
      <c r="C30" s="16"/>
      <c r="D30" s="16"/>
      <c r="E30" s="7"/>
      <c r="F30" s="5"/>
      <c r="G30" s="5"/>
      <c r="H30" s="51"/>
    </row>
    <row r="31" spans="1:8" x14ac:dyDescent="0.45">
      <c r="A31" s="10"/>
      <c r="B31" s="409"/>
      <c r="C31" s="16"/>
      <c r="D31" s="16"/>
      <c r="E31" s="7"/>
      <c r="F31" s="5"/>
      <c r="G31" s="5"/>
      <c r="H31" s="51"/>
    </row>
  </sheetData>
  <mergeCells count="4">
    <mergeCell ref="C9:D9"/>
    <mergeCell ref="E9:F9"/>
    <mergeCell ref="C18:D18"/>
    <mergeCell ref="E18:F18"/>
  </mergeCells>
  <hyperlinks>
    <hyperlink ref="A1" location="Index!A1" display="Back to Index" xr:uid="{721BD40D-1FC1-40C8-B056-89F29D9640DC}"/>
  </hyperlinks>
  <pageMargins left="0.7" right="0.7" top="0.75" bottom="0.75" header="0.3" footer="0.3"/>
  <pageSetup paperSize="9" orientation="portrait" r:id="rId1"/>
  <headerFooter>
    <oddFooter>&amp;C&amp;1#&amp;"Arial Black"&amp;10&amp;K000000OFFICIAL</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8373D0-323C-4E00-8FD6-7B6D35A6ACE0}">
  <dimension ref="A1:N90"/>
  <sheetViews>
    <sheetView zoomScaleNormal="100" workbookViewId="0">
      <selection activeCell="K9" sqref="K9"/>
    </sheetView>
  </sheetViews>
  <sheetFormatPr defaultColWidth="8.6875" defaultRowHeight="16.5" x14ac:dyDescent="0.45"/>
  <cols>
    <col min="1" max="1" width="12.6875" style="3" customWidth="1"/>
    <col min="2" max="2" width="10.875" style="3" customWidth="1"/>
    <col min="3" max="16384" width="8.6875" style="3"/>
  </cols>
  <sheetData>
    <row r="1" spans="1:14" x14ac:dyDescent="0.45">
      <c r="A1" s="4" t="s">
        <v>168</v>
      </c>
      <c r="B1" s="250"/>
      <c r="C1" s="250"/>
      <c r="D1" s="250"/>
      <c r="E1" s="250"/>
      <c r="F1" s="251"/>
      <c r="G1" s="251"/>
      <c r="H1" s="251"/>
      <c r="I1" s="10"/>
      <c r="J1" s="10"/>
      <c r="K1" s="10"/>
      <c r="L1" s="10"/>
      <c r="M1" s="10"/>
      <c r="N1" s="10"/>
    </row>
    <row r="2" spans="1:14" x14ac:dyDescent="0.45">
      <c r="A2" s="1"/>
      <c r="B2" s="250"/>
      <c r="C2" s="250"/>
      <c r="D2" s="250"/>
      <c r="E2" s="250"/>
      <c r="F2" s="251"/>
      <c r="G2" s="251"/>
      <c r="H2" s="251"/>
      <c r="I2" s="10"/>
      <c r="J2" s="10"/>
      <c r="K2" s="10"/>
      <c r="L2" s="10"/>
      <c r="M2" s="10"/>
      <c r="N2" s="10"/>
    </row>
    <row r="3" spans="1:14" x14ac:dyDescent="0.45">
      <c r="A3" s="1"/>
      <c r="B3" s="250"/>
      <c r="C3" s="250"/>
      <c r="D3" s="250"/>
      <c r="E3" s="250"/>
      <c r="F3" s="251"/>
      <c r="G3" s="251"/>
      <c r="H3" s="251"/>
      <c r="I3" s="10"/>
      <c r="J3" s="10"/>
      <c r="K3" s="10"/>
      <c r="L3" s="10"/>
      <c r="M3" s="10"/>
      <c r="N3" s="10"/>
    </row>
    <row r="4" spans="1:14" x14ac:dyDescent="0.45">
      <c r="A4" s="1"/>
      <c r="B4" s="250"/>
      <c r="C4" s="250"/>
      <c r="D4" s="250"/>
      <c r="E4" s="250"/>
      <c r="F4" s="251"/>
      <c r="G4" s="251"/>
      <c r="H4" s="251"/>
      <c r="I4" s="10"/>
      <c r="J4" s="10"/>
      <c r="K4" s="10"/>
      <c r="L4" s="10"/>
      <c r="M4" s="10"/>
      <c r="N4" s="10"/>
    </row>
    <row r="5" spans="1:14" x14ac:dyDescent="0.45">
      <c r="A5" s="27"/>
      <c r="B5" s="252"/>
      <c r="C5" s="252"/>
      <c r="D5" s="252"/>
      <c r="E5" s="252"/>
      <c r="F5" s="253"/>
      <c r="G5" s="253"/>
      <c r="H5" s="253"/>
      <c r="I5" s="30"/>
      <c r="J5" s="30"/>
      <c r="K5" s="30"/>
      <c r="L5" s="30"/>
      <c r="M5" s="30"/>
      <c r="N5" s="30"/>
    </row>
    <row r="6" spans="1:14" x14ac:dyDescent="0.45">
      <c r="A6" s="10"/>
      <c r="B6" s="10"/>
      <c r="C6" s="10"/>
      <c r="D6" s="10"/>
      <c r="E6" s="10"/>
      <c r="F6" s="10"/>
      <c r="G6" s="10"/>
      <c r="H6" s="10"/>
      <c r="I6" s="10"/>
      <c r="J6" s="10"/>
      <c r="K6" s="10"/>
      <c r="L6" s="10"/>
      <c r="M6" s="10"/>
      <c r="N6" s="10"/>
    </row>
    <row r="7" spans="1:14" x14ac:dyDescent="0.45">
      <c r="A7" s="10"/>
      <c r="B7" s="228" t="s">
        <v>3</v>
      </c>
      <c r="C7" s="14"/>
      <c r="D7" s="10"/>
      <c r="E7" s="10"/>
      <c r="F7" s="10"/>
      <c r="G7" s="10"/>
      <c r="H7" s="10"/>
      <c r="I7" s="10"/>
      <c r="J7" s="10"/>
      <c r="K7" s="10"/>
      <c r="L7" s="10"/>
      <c r="M7" s="10"/>
      <c r="N7" s="10"/>
    </row>
    <row r="8" spans="1:14" x14ac:dyDescent="0.45">
      <c r="A8" s="10"/>
      <c r="B8"/>
      <c r="C8" s="10"/>
      <c r="D8" s="10"/>
      <c r="E8" s="10"/>
      <c r="F8" s="10"/>
      <c r="G8" s="10"/>
      <c r="H8" s="10"/>
      <c r="I8" s="10"/>
      <c r="J8" s="10"/>
      <c r="K8" s="10"/>
      <c r="L8" s="10"/>
      <c r="M8" s="10"/>
      <c r="N8" s="10"/>
    </row>
    <row r="9" spans="1:14" x14ac:dyDescent="0.45">
      <c r="A9" s="10"/>
      <c r="B9" s="10"/>
      <c r="C9" s="10"/>
      <c r="D9" s="10"/>
      <c r="E9" s="10"/>
      <c r="F9" s="10"/>
      <c r="G9" s="10"/>
      <c r="H9" s="10"/>
      <c r="I9" s="10"/>
      <c r="J9" s="10"/>
      <c r="K9" s="10"/>
      <c r="L9" s="10"/>
      <c r="M9" s="10"/>
      <c r="N9" s="10"/>
    </row>
    <row r="10" spans="1:14" x14ac:dyDescent="0.45">
      <c r="A10" s="10"/>
      <c r="B10" s="10"/>
      <c r="C10" s="10"/>
      <c r="D10" s="10"/>
      <c r="E10" s="10"/>
      <c r="F10" s="10"/>
      <c r="G10" s="10"/>
      <c r="H10" s="10"/>
      <c r="I10" s="10"/>
      <c r="J10" s="10"/>
      <c r="K10" s="10"/>
      <c r="L10" s="10"/>
      <c r="M10" s="10"/>
      <c r="N10" s="10"/>
    </row>
    <row r="11" spans="1:14" x14ac:dyDescent="0.45">
      <c r="A11" s="10"/>
      <c r="B11" s="10"/>
      <c r="C11" s="10"/>
      <c r="D11" s="10"/>
      <c r="E11" s="10"/>
      <c r="F11" s="10"/>
      <c r="G11" s="10"/>
      <c r="H11" s="10"/>
      <c r="I11" s="10"/>
      <c r="J11" s="10"/>
      <c r="K11" s="10"/>
      <c r="L11" s="10"/>
      <c r="M11" s="10"/>
      <c r="N11" s="10"/>
    </row>
    <row r="12" spans="1:14" x14ac:dyDescent="0.45">
      <c r="A12" s="10"/>
      <c r="B12" s="10"/>
      <c r="C12" s="10"/>
      <c r="D12" s="10"/>
      <c r="E12" s="10"/>
      <c r="F12" s="10"/>
      <c r="G12" s="10"/>
      <c r="H12" s="10"/>
      <c r="I12" s="10"/>
      <c r="J12" s="10"/>
      <c r="K12" s="10"/>
      <c r="L12" s="10"/>
      <c r="M12" s="10"/>
      <c r="N12" s="10"/>
    </row>
    <row r="13" spans="1:14" x14ac:dyDescent="0.45">
      <c r="A13" s="10"/>
      <c r="B13" s="10"/>
      <c r="C13" s="10"/>
      <c r="D13" s="10"/>
      <c r="E13" s="10"/>
      <c r="F13" s="10"/>
      <c r="G13" s="10"/>
      <c r="H13" s="10"/>
      <c r="I13" s="10"/>
      <c r="J13" s="10"/>
      <c r="K13" s="10"/>
      <c r="L13" s="10"/>
      <c r="M13" s="10"/>
      <c r="N13" s="10"/>
    </row>
    <row r="14" spans="1:14" x14ac:dyDescent="0.45">
      <c r="A14" s="10"/>
      <c r="B14" s="10"/>
      <c r="C14" s="10"/>
      <c r="D14" s="10"/>
      <c r="E14" s="10"/>
      <c r="F14" s="10"/>
      <c r="G14" s="10"/>
      <c r="H14" s="10"/>
      <c r="I14" s="10"/>
      <c r="J14" s="10"/>
      <c r="K14" s="10"/>
      <c r="L14" s="10"/>
      <c r="M14" s="10"/>
      <c r="N14" s="10"/>
    </row>
    <row r="15" spans="1:14" x14ac:dyDescent="0.45">
      <c r="A15" s="10"/>
      <c r="B15" s="10"/>
      <c r="C15" s="10"/>
      <c r="D15" s="10"/>
      <c r="E15" s="10"/>
      <c r="F15" s="10"/>
      <c r="G15" s="10"/>
      <c r="H15" s="10"/>
      <c r="I15" s="10"/>
      <c r="J15" s="10"/>
      <c r="K15" s="10"/>
      <c r="L15" s="10"/>
      <c r="M15" s="10"/>
      <c r="N15" s="10"/>
    </row>
    <row r="16" spans="1:14" x14ac:dyDescent="0.45">
      <c r="A16" s="10"/>
      <c r="B16" s="10"/>
      <c r="C16" s="10"/>
      <c r="D16" s="10"/>
      <c r="E16" s="10"/>
      <c r="F16" s="10"/>
      <c r="G16" s="10"/>
      <c r="H16" s="10"/>
      <c r="I16" s="10"/>
      <c r="J16" s="10"/>
      <c r="K16" s="10"/>
      <c r="L16" s="10"/>
      <c r="M16" s="10"/>
      <c r="N16" s="10"/>
    </row>
    <row r="17" spans="1:14" x14ac:dyDescent="0.45">
      <c r="A17" s="10"/>
      <c r="B17" s="10"/>
      <c r="C17" s="10"/>
      <c r="D17" s="10"/>
      <c r="E17" s="10"/>
      <c r="F17" s="10"/>
      <c r="G17" s="10"/>
      <c r="H17" s="10"/>
      <c r="I17" s="10"/>
      <c r="J17" s="10"/>
      <c r="K17" s="10"/>
      <c r="L17" s="10"/>
      <c r="M17" s="10"/>
      <c r="N17" s="10"/>
    </row>
    <row r="18" spans="1:14" x14ac:dyDescent="0.45">
      <c r="A18" s="10"/>
      <c r="B18" s="10"/>
      <c r="C18" s="10"/>
      <c r="D18" s="10"/>
      <c r="E18" s="10"/>
      <c r="F18" s="10"/>
      <c r="G18" s="10"/>
      <c r="H18" s="10"/>
      <c r="I18" s="10"/>
      <c r="J18" s="10"/>
      <c r="K18" s="10"/>
      <c r="L18" s="10"/>
      <c r="M18" s="10"/>
      <c r="N18" s="10"/>
    </row>
    <row r="19" spans="1:14" x14ac:dyDescent="0.45">
      <c r="A19" s="10"/>
      <c r="B19" s="10"/>
      <c r="C19" s="10"/>
      <c r="D19" s="10"/>
      <c r="E19" s="10"/>
      <c r="F19" s="10"/>
      <c r="G19" s="10"/>
      <c r="H19" s="10"/>
      <c r="I19" s="10"/>
      <c r="J19" s="10"/>
      <c r="K19" s="10"/>
      <c r="L19" s="10"/>
      <c r="M19" s="10"/>
      <c r="N19" s="10"/>
    </row>
    <row r="20" spans="1:14" x14ac:dyDescent="0.45">
      <c r="A20" s="10"/>
      <c r="B20" s="10"/>
      <c r="C20" s="10"/>
      <c r="D20" s="10"/>
      <c r="E20" s="10"/>
      <c r="F20" s="10"/>
      <c r="G20" s="10"/>
      <c r="H20" s="10"/>
      <c r="I20" s="10"/>
      <c r="J20" s="10"/>
      <c r="K20" s="10"/>
      <c r="L20" s="10"/>
      <c r="M20" s="10"/>
      <c r="N20" s="10"/>
    </row>
    <row r="21" spans="1:14" x14ac:dyDescent="0.45">
      <c r="A21" s="10"/>
      <c r="B21" s="10"/>
      <c r="C21" s="10"/>
      <c r="D21" s="10"/>
      <c r="E21" s="10"/>
      <c r="F21" s="10"/>
      <c r="G21" s="10"/>
      <c r="H21" s="10"/>
      <c r="I21" s="10"/>
      <c r="J21" s="10"/>
      <c r="K21" s="10"/>
      <c r="L21" s="10"/>
      <c r="M21" s="10"/>
      <c r="N21" s="10"/>
    </row>
    <row r="22" spans="1:14" x14ac:dyDescent="0.45">
      <c r="A22" s="10"/>
      <c r="B22" s="10"/>
      <c r="C22" s="10"/>
      <c r="D22" s="10"/>
      <c r="E22" s="10"/>
      <c r="F22" s="10"/>
      <c r="G22" s="10"/>
      <c r="H22" s="10"/>
      <c r="I22" s="10"/>
      <c r="J22" s="10"/>
      <c r="K22" s="10"/>
      <c r="L22" s="10"/>
      <c r="M22" s="10"/>
      <c r="N22" s="10"/>
    </row>
    <row r="23" spans="1:14" x14ac:dyDescent="0.45">
      <c r="A23" s="10"/>
      <c r="B23" s="10"/>
      <c r="C23" s="10"/>
      <c r="D23" s="10"/>
      <c r="E23" s="10"/>
      <c r="F23" s="10"/>
      <c r="G23" s="10"/>
      <c r="H23" s="10"/>
      <c r="I23" s="10"/>
      <c r="J23" s="10"/>
      <c r="K23" s="10"/>
      <c r="L23" s="10"/>
      <c r="M23" s="10"/>
      <c r="N23" s="10"/>
    </row>
    <row r="24" spans="1:14" x14ac:dyDescent="0.45">
      <c r="A24" s="10"/>
      <c r="B24" s="10"/>
      <c r="C24" s="10"/>
      <c r="D24" s="10"/>
      <c r="E24" s="10"/>
      <c r="F24" s="10"/>
      <c r="G24" s="10"/>
      <c r="H24" s="10"/>
      <c r="I24" s="10"/>
      <c r="J24" s="10"/>
      <c r="K24" s="10"/>
      <c r="L24" s="10"/>
      <c r="M24" s="10"/>
      <c r="N24" s="10"/>
    </row>
    <row r="25" spans="1:14" x14ac:dyDescent="0.45">
      <c r="A25" s="10"/>
      <c r="B25" s="10"/>
      <c r="C25" s="10"/>
      <c r="D25" s="10"/>
      <c r="E25" s="10"/>
      <c r="F25" s="10"/>
      <c r="G25" s="10"/>
      <c r="H25" s="10"/>
      <c r="I25" s="10"/>
      <c r="J25" s="10"/>
      <c r="K25" s="10"/>
      <c r="L25" s="10"/>
      <c r="M25" s="10"/>
      <c r="N25" s="10"/>
    </row>
    <row r="26" spans="1:14" x14ac:dyDescent="0.45">
      <c r="A26" s="10"/>
      <c r="B26" s="10"/>
      <c r="C26" s="10"/>
      <c r="D26" s="10"/>
      <c r="E26" s="10"/>
      <c r="F26" s="10"/>
      <c r="G26" s="10"/>
      <c r="H26" s="10"/>
      <c r="I26" s="10"/>
      <c r="J26" s="10"/>
      <c r="K26" s="10"/>
      <c r="L26" s="10"/>
      <c r="M26" s="10"/>
      <c r="N26" s="10"/>
    </row>
    <row r="27" spans="1:14" x14ac:dyDescent="0.45">
      <c r="A27" s="10"/>
      <c r="B27" s="10"/>
      <c r="C27" s="10"/>
      <c r="D27" s="10"/>
      <c r="E27" s="10"/>
      <c r="F27" s="10"/>
      <c r="G27" s="10"/>
      <c r="H27" s="10"/>
      <c r="I27" s="10"/>
      <c r="J27" s="10"/>
      <c r="K27" s="10"/>
      <c r="L27" s="10"/>
      <c r="M27" s="10"/>
      <c r="N27" s="10"/>
    </row>
    <row r="28" spans="1:14" x14ac:dyDescent="0.45">
      <c r="A28" s="10"/>
      <c r="B28" s="10"/>
      <c r="C28" s="10"/>
      <c r="D28" s="10"/>
      <c r="E28" s="10"/>
      <c r="F28" s="10"/>
      <c r="G28" s="10"/>
      <c r="H28" s="10"/>
      <c r="I28" s="10"/>
      <c r="J28" s="10"/>
      <c r="K28" s="10"/>
      <c r="L28" s="10"/>
      <c r="M28" s="10"/>
      <c r="N28" s="10"/>
    </row>
    <row r="29" spans="1:14" x14ac:dyDescent="0.45">
      <c r="A29" s="10"/>
      <c r="B29" s="10"/>
      <c r="C29" s="10"/>
      <c r="D29" s="10"/>
      <c r="E29" s="10"/>
      <c r="F29" s="10"/>
      <c r="G29" s="10"/>
      <c r="H29" s="10"/>
      <c r="I29" s="10"/>
      <c r="J29" s="10"/>
      <c r="K29" s="10"/>
      <c r="L29" s="10"/>
      <c r="M29" s="10"/>
      <c r="N29" s="10"/>
    </row>
    <row r="30" spans="1:14" x14ac:dyDescent="0.45">
      <c r="A30" s="10"/>
      <c r="B30" s="10"/>
      <c r="C30" s="10"/>
      <c r="D30" s="10"/>
      <c r="E30" s="10"/>
      <c r="F30" s="10"/>
      <c r="G30" s="10"/>
      <c r="H30" s="10"/>
      <c r="I30" s="10"/>
      <c r="J30" s="10"/>
      <c r="K30" s="10"/>
      <c r="L30" s="10"/>
      <c r="M30" s="10"/>
      <c r="N30" s="10"/>
    </row>
    <row r="31" spans="1:14" x14ac:dyDescent="0.45">
      <c r="A31" s="10"/>
      <c r="B31" s="10"/>
      <c r="C31" s="10"/>
      <c r="D31" s="10"/>
      <c r="E31" s="10"/>
      <c r="F31" s="10"/>
      <c r="G31" s="10"/>
      <c r="H31" s="10"/>
      <c r="I31" s="10"/>
      <c r="J31" s="10"/>
      <c r="K31" s="10"/>
      <c r="L31" s="10"/>
      <c r="M31" s="10"/>
      <c r="N31" s="10"/>
    </row>
    <row r="32" spans="1:14" x14ac:dyDescent="0.45">
      <c r="A32" s="10"/>
      <c r="B32" s="10"/>
      <c r="C32" s="10"/>
      <c r="D32" s="10"/>
      <c r="E32" s="10"/>
      <c r="F32" s="10"/>
      <c r="G32" s="10"/>
      <c r="H32" s="10"/>
      <c r="I32" s="10"/>
      <c r="J32" s="10"/>
      <c r="K32" s="10"/>
      <c r="L32" s="10"/>
      <c r="M32" s="10"/>
      <c r="N32" s="10"/>
    </row>
    <row r="33" spans="1:14" x14ac:dyDescent="0.45">
      <c r="A33" s="10"/>
      <c r="B33" s="10"/>
      <c r="C33" s="10"/>
      <c r="D33" s="10"/>
      <c r="E33" s="10"/>
      <c r="F33" s="10"/>
      <c r="G33" s="10"/>
      <c r="H33" s="10"/>
      <c r="I33" s="10"/>
      <c r="J33" s="10"/>
      <c r="K33" s="10"/>
      <c r="L33" s="10"/>
      <c r="M33" s="10"/>
      <c r="N33" s="10"/>
    </row>
    <row r="34" spans="1:14" x14ac:dyDescent="0.45">
      <c r="A34" s="10"/>
      <c r="B34" s="10"/>
      <c r="C34" s="10"/>
      <c r="D34" s="10"/>
      <c r="E34" s="10"/>
      <c r="F34" s="10"/>
      <c r="G34" s="10"/>
      <c r="H34" s="10"/>
      <c r="I34" s="10"/>
      <c r="J34" s="10"/>
      <c r="K34" s="10"/>
      <c r="L34" s="10"/>
      <c r="M34" s="10"/>
      <c r="N34" s="10"/>
    </row>
    <row r="35" spans="1:14" x14ac:dyDescent="0.45">
      <c r="A35" s="10"/>
      <c r="B35" s="10"/>
      <c r="C35" s="10"/>
      <c r="D35" s="10"/>
      <c r="E35" s="10"/>
      <c r="F35" s="10"/>
      <c r="G35" s="10"/>
      <c r="H35" s="10"/>
      <c r="I35" s="10"/>
      <c r="J35" s="10"/>
      <c r="K35" s="10"/>
      <c r="L35" s="10"/>
      <c r="M35" s="10"/>
      <c r="N35" s="10"/>
    </row>
    <row r="36" spans="1:14" x14ac:dyDescent="0.45">
      <c r="A36" s="10"/>
      <c r="B36" s="10"/>
      <c r="C36" s="10"/>
      <c r="D36" s="10"/>
      <c r="E36" s="10"/>
      <c r="F36" s="10"/>
      <c r="G36" s="10"/>
      <c r="H36" s="10"/>
      <c r="I36" s="10"/>
      <c r="J36" s="10"/>
      <c r="K36" s="10"/>
      <c r="L36" s="10"/>
      <c r="M36" s="10"/>
      <c r="N36" s="10"/>
    </row>
    <row r="37" spans="1:14" x14ac:dyDescent="0.45">
      <c r="A37" s="10"/>
      <c r="B37" s="10"/>
      <c r="C37" s="10"/>
      <c r="D37" s="10"/>
      <c r="E37" s="10"/>
      <c r="F37" s="10"/>
      <c r="G37" s="10"/>
      <c r="H37" s="10"/>
      <c r="I37" s="10"/>
      <c r="J37" s="10"/>
      <c r="K37" s="10"/>
      <c r="L37" s="10"/>
      <c r="M37" s="10"/>
      <c r="N37" s="10"/>
    </row>
    <row r="38" spans="1:14" x14ac:dyDescent="0.45">
      <c r="A38" s="10"/>
      <c r="B38" s="10"/>
      <c r="C38" s="10"/>
      <c r="D38" s="10"/>
      <c r="E38" s="10"/>
      <c r="F38" s="10"/>
      <c r="G38" s="10"/>
      <c r="H38" s="10"/>
      <c r="I38" s="10"/>
      <c r="J38" s="10"/>
      <c r="K38" s="10"/>
      <c r="L38" s="10"/>
      <c r="M38" s="10"/>
      <c r="N38" s="10"/>
    </row>
    <row r="39" spans="1:14" x14ac:dyDescent="0.45">
      <c r="A39" s="10"/>
      <c r="B39" s="10"/>
      <c r="C39" s="10"/>
      <c r="D39" s="10"/>
      <c r="E39" s="10"/>
      <c r="F39" s="10"/>
      <c r="G39" s="10"/>
      <c r="H39" s="10"/>
      <c r="I39" s="10"/>
      <c r="J39" s="10"/>
      <c r="K39" s="10"/>
      <c r="L39" s="10"/>
      <c r="M39" s="10"/>
      <c r="N39" s="10"/>
    </row>
    <row r="40" spans="1:14" x14ac:dyDescent="0.45">
      <c r="A40" s="10"/>
      <c r="B40" s="10"/>
      <c r="C40" s="10"/>
      <c r="D40" s="10"/>
      <c r="E40" s="10"/>
      <c r="F40" s="10"/>
      <c r="G40" s="10"/>
      <c r="H40" s="10"/>
      <c r="I40" s="10"/>
      <c r="J40" s="10"/>
      <c r="K40" s="10"/>
      <c r="L40" s="10"/>
      <c r="M40" s="10"/>
      <c r="N40" s="10"/>
    </row>
    <row r="41" spans="1:14" x14ac:dyDescent="0.45">
      <c r="A41" s="10"/>
      <c r="B41" s="10"/>
      <c r="C41" s="10"/>
      <c r="D41" s="10"/>
      <c r="E41" s="10"/>
      <c r="F41" s="10"/>
      <c r="G41" s="10"/>
      <c r="H41" s="10"/>
      <c r="I41" s="10"/>
      <c r="J41" s="10"/>
      <c r="K41" s="10"/>
      <c r="L41" s="10"/>
      <c r="M41" s="10"/>
      <c r="N41" s="10"/>
    </row>
    <row r="42" spans="1:14" x14ac:dyDescent="0.45">
      <c r="A42" s="10"/>
      <c r="B42" s="10"/>
      <c r="C42" s="10"/>
      <c r="D42" s="10"/>
      <c r="E42" s="10"/>
      <c r="F42" s="10"/>
      <c r="G42" s="10"/>
      <c r="H42" s="10"/>
      <c r="I42" s="10"/>
      <c r="J42" s="10"/>
      <c r="K42" s="10"/>
      <c r="L42" s="10"/>
      <c r="M42" s="10"/>
      <c r="N42" s="10"/>
    </row>
    <row r="43" spans="1:14" x14ac:dyDescent="0.45">
      <c r="A43" s="10"/>
      <c r="B43" s="10"/>
      <c r="C43" s="10"/>
      <c r="D43" s="10"/>
      <c r="E43" s="10"/>
      <c r="F43" s="10"/>
      <c r="G43" s="10"/>
      <c r="H43" s="10"/>
      <c r="I43" s="10"/>
      <c r="J43" s="10"/>
      <c r="K43" s="10"/>
      <c r="L43" s="10"/>
      <c r="M43" s="10"/>
      <c r="N43" s="10"/>
    </row>
    <row r="44" spans="1:14" x14ac:dyDescent="0.45">
      <c r="A44" s="10"/>
      <c r="B44" s="10"/>
      <c r="C44" s="10"/>
      <c r="D44" s="10"/>
      <c r="E44" s="10"/>
      <c r="F44" s="10"/>
      <c r="G44" s="10"/>
      <c r="H44" s="10"/>
      <c r="I44" s="10"/>
      <c r="J44" s="10"/>
      <c r="K44" s="10"/>
      <c r="L44" s="10"/>
      <c r="M44" s="10"/>
      <c r="N44" s="10"/>
    </row>
    <row r="45" spans="1:14" x14ac:dyDescent="0.45">
      <c r="A45" s="10"/>
      <c r="B45" s="10"/>
      <c r="C45" s="10"/>
      <c r="D45" s="10"/>
      <c r="E45" s="10"/>
      <c r="F45" s="10"/>
      <c r="G45" s="10"/>
      <c r="H45" s="10"/>
      <c r="I45" s="10"/>
      <c r="J45" s="10"/>
      <c r="K45" s="10"/>
      <c r="L45" s="10"/>
      <c r="M45" s="10"/>
      <c r="N45" s="10"/>
    </row>
    <row r="46" spans="1:14" x14ac:dyDescent="0.45">
      <c r="A46" s="10"/>
      <c r="B46" s="10"/>
      <c r="C46" s="10"/>
      <c r="D46" s="10"/>
      <c r="E46" s="10"/>
      <c r="F46" s="10"/>
      <c r="G46" s="10"/>
      <c r="H46" s="10"/>
      <c r="I46" s="10"/>
      <c r="J46" s="10"/>
      <c r="K46" s="10"/>
      <c r="L46" s="10"/>
      <c r="M46" s="10"/>
      <c r="N46" s="10"/>
    </row>
    <row r="47" spans="1:14" x14ac:dyDescent="0.45">
      <c r="A47" s="10"/>
      <c r="B47" s="10"/>
      <c r="C47" s="10"/>
      <c r="D47" s="10"/>
      <c r="E47" s="10"/>
      <c r="F47" s="10"/>
      <c r="G47" s="10"/>
      <c r="H47" s="10"/>
      <c r="I47" s="10"/>
      <c r="J47" s="10"/>
      <c r="K47" s="10"/>
      <c r="L47" s="10"/>
      <c r="M47" s="10"/>
      <c r="N47" s="10"/>
    </row>
    <row r="48" spans="1:14" x14ac:dyDescent="0.45">
      <c r="A48" s="10"/>
      <c r="B48" s="10"/>
      <c r="C48" s="10"/>
      <c r="D48" s="10"/>
      <c r="E48" s="10"/>
      <c r="F48" s="10"/>
      <c r="G48" s="10"/>
      <c r="H48" s="10"/>
      <c r="I48" s="10"/>
      <c r="J48" s="10"/>
      <c r="K48" s="10"/>
      <c r="L48" s="10"/>
      <c r="M48" s="10"/>
      <c r="N48" s="10"/>
    </row>
    <row r="49" spans="1:14" x14ac:dyDescent="0.45">
      <c r="A49" s="10"/>
      <c r="B49" s="10"/>
      <c r="C49" s="10"/>
      <c r="D49" s="10"/>
      <c r="E49" s="10"/>
      <c r="F49" s="10"/>
      <c r="G49" s="10"/>
      <c r="H49" s="10"/>
      <c r="I49" s="10"/>
      <c r="J49" s="10"/>
      <c r="K49" s="10"/>
      <c r="L49" s="10"/>
      <c r="M49" s="10"/>
      <c r="N49" s="10"/>
    </row>
    <row r="50" spans="1:14" x14ac:dyDescent="0.45">
      <c r="A50" s="10"/>
      <c r="B50" s="10"/>
      <c r="C50" s="10"/>
      <c r="D50" s="10"/>
      <c r="E50" s="10"/>
      <c r="F50" s="10"/>
      <c r="G50" s="10"/>
      <c r="H50" s="10"/>
      <c r="I50" s="10"/>
      <c r="J50" s="10"/>
      <c r="K50" s="10"/>
      <c r="L50" s="10"/>
      <c r="M50" s="10"/>
      <c r="N50" s="10"/>
    </row>
    <row r="51" spans="1:14" x14ac:dyDescent="0.45">
      <c r="A51" s="10"/>
      <c r="B51" s="10"/>
      <c r="C51" s="10"/>
      <c r="D51" s="10"/>
      <c r="E51" s="10"/>
      <c r="F51" s="10"/>
      <c r="G51" s="10"/>
      <c r="H51" s="10"/>
      <c r="I51" s="10"/>
      <c r="J51" s="10"/>
      <c r="K51" s="10"/>
      <c r="L51" s="10"/>
      <c r="M51" s="10"/>
      <c r="N51" s="10"/>
    </row>
    <row r="52" spans="1:14" x14ac:dyDescent="0.45">
      <c r="A52" s="10"/>
      <c r="B52" s="10"/>
      <c r="C52" s="10"/>
      <c r="D52" s="10"/>
      <c r="E52" s="10"/>
      <c r="F52" s="10"/>
      <c r="G52" s="10"/>
      <c r="H52" s="10"/>
      <c r="I52" s="10"/>
      <c r="J52" s="10"/>
      <c r="K52" s="10"/>
      <c r="L52" s="10"/>
      <c r="M52" s="10"/>
      <c r="N52" s="10"/>
    </row>
    <row r="53" spans="1:14" x14ac:dyDescent="0.45">
      <c r="A53" s="10"/>
      <c r="B53" s="10"/>
      <c r="C53" s="10"/>
      <c r="D53" s="10"/>
      <c r="E53" s="10"/>
      <c r="F53" s="10"/>
      <c r="G53" s="10"/>
      <c r="H53" s="10"/>
      <c r="I53" s="10"/>
      <c r="J53" s="10"/>
      <c r="K53" s="10"/>
      <c r="L53" s="10"/>
      <c r="M53" s="10"/>
      <c r="N53" s="10"/>
    </row>
    <row r="54" spans="1:14" x14ac:dyDescent="0.45">
      <c r="A54" s="10"/>
      <c r="B54" s="10"/>
      <c r="C54" s="10"/>
      <c r="D54" s="10"/>
      <c r="E54" s="10"/>
      <c r="F54" s="10"/>
      <c r="G54" s="10"/>
      <c r="H54" s="10"/>
      <c r="I54" s="10"/>
      <c r="J54" s="10"/>
      <c r="K54" s="10"/>
      <c r="L54" s="10"/>
      <c r="M54" s="10"/>
      <c r="N54" s="10"/>
    </row>
    <row r="55" spans="1:14" x14ac:dyDescent="0.45">
      <c r="A55" s="10"/>
      <c r="B55" s="10"/>
      <c r="C55" s="10"/>
      <c r="D55" s="10"/>
      <c r="E55" s="10"/>
      <c r="F55" s="10"/>
      <c r="G55" s="10"/>
      <c r="H55" s="10"/>
      <c r="I55" s="10"/>
      <c r="J55" s="10"/>
      <c r="K55" s="10"/>
      <c r="L55" s="10"/>
      <c r="M55" s="10"/>
      <c r="N55" s="10"/>
    </row>
    <row r="56" spans="1:14" x14ac:dyDescent="0.45">
      <c r="A56" s="10"/>
      <c r="B56" s="10"/>
      <c r="C56" s="10"/>
      <c r="D56" s="10"/>
      <c r="E56" s="10"/>
      <c r="F56" s="10"/>
      <c r="G56" s="10"/>
      <c r="H56" s="10"/>
      <c r="I56" s="10"/>
      <c r="J56" s="10"/>
      <c r="K56" s="10"/>
      <c r="L56" s="10"/>
      <c r="M56" s="10"/>
      <c r="N56" s="10"/>
    </row>
    <row r="57" spans="1:14" x14ac:dyDescent="0.45">
      <c r="A57" s="10"/>
      <c r="B57" s="254" t="s">
        <v>169</v>
      </c>
      <c r="C57" s="255"/>
      <c r="D57" s="255"/>
      <c r="E57" s="255"/>
      <c r="F57" s="255"/>
      <c r="G57" s="254" t="s">
        <v>170</v>
      </c>
      <c r="H57" s="255"/>
      <c r="I57" s="255"/>
      <c r="J57" s="255"/>
      <c r="K57" s="255"/>
      <c r="L57" s="255"/>
      <c r="M57" s="10"/>
      <c r="N57" s="10"/>
    </row>
    <row r="58" spans="1:14" x14ac:dyDescent="0.45">
      <c r="A58" s="10"/>
      <c r="B58" s="255" t="s">
        <v>171</v>
      </c>
      <c r="C58" s="255"/>
      <c r="D58" s="255"/>
      <c r="E58" s="255"/>
      <c r="F58" s="255"/>
      <c r="G58" s="255" t="s">
        <v>172</v>
      </c>
      <c r="H58" s="255"/>
      <c r="I58" s="255"/>
      <c r="J58" s="255"/>
      <c r="K58" s="255"/>
      <c r="L58" s="255"/>
      <c r="M58" s="10"/>
      <c r="N58" s="10"/>
    </row>
    <row r="59" spans="1:14" x14ac:dyDescent="0.45">
      <c r="A59" s="10"/>
      <c r="B59" s="255" t="s">
        <v>173</v>
      </c>
      <c r="C59" s="255"/>
      <c r="D59" s="255"/>
      <c r="E59" s="255"/>
      <c r="F59" s="255"/>
      <c r="G59" s="255" t="s">
        <v>174</v>
      </c>
      <c r="H59" s="255"/>
      <c r="I59" s="255"/>
      <c r="J59" s="255"/>
      <c r="K59" s="255"/>
      <c r="L59" s="255"/>
      <c r="M59" s="10"/>
      <c r="N59" s="10"/>
    </row>
    <row r="60" spans="1:14" x14ac:dyDescent="0.45">
      <c r="A60" s="10"/>
      <c r="B60" s="255" t="s">
        <v>175</v>
      </c>
      <c r="C60" s="255"/>
      <c r="D60" s="255"/>
      <c r="E60" s="255"/>
      <c r="F60" s="255"/>
      <c r="G60" s="256" t="s">
        <v>176</v>
      </c>
      <c r="H60" s="255"/>
      <c r="I60" s="255"/>
      <c r="J60" s="255"/>
      <c r="K60" s="255"/>
      <c r="L60" s="255"/>
      <c r="M60" s="10"/>
      <c r="N60" s="10"/>
    </row>
    <row r="61" spans="1:14" x14ac:dyDescent="0.45">
      <c r="A61" s="10"/>
      <c r="B61" s="257" t="s">
        <v>177</v>
      </c>
      <c r="C61" s="255"/>
      <c r="D61" s="255"/>
      <c r="E61" s="255"/>
      <c r="F61" s="255"/>
      <c r="G61" s="256" t="s">
        <v>178</v>
      </c>
      <c r="H61" s="255"/>
      <c r="I61" s="255"/>
      <c r="J61" s="255"/>
      <c r="K61" s="255"/>
      <c r="L61" s="255"/>
      <c r="M61" s="10"/>
      <c r="N61" s="10"/>
    </row>
    <row r="62" spans="1:14" x14ac:dyDescent="0.45">
      <c r="A62" s="10"/>
      <c r="B62" s="255" t="s">
        <v>179</v>
      </c>
      <c r="C62" s="255"/>
      <c r="D62" s="255"/>
      <c r="E62" s="255"/>
      <c r="F62" s="255"/>
      <c r="G62" s="255" t="s">
        <v>180</v>
      </c>
      <c r="H62" s="255"/>
      <c r="I62" s="255"/>
      <c r="J62" s="255"/>
      <c r="K62" s="255"/>
      <c r="L62" s="255"/>
      <c r="M62" s="10"/>
      <c r="N62" s="10"/>
    </row>
    <row r="63" spans="1:14" x14ac:dyDescent="0.45">
      <c r="A63" s="10"/>
      <c r="B63" s="255" t="s">
        <v>181</v>
      </c>
      <c r="C63" s="255"/>
      <c r="D63" s="255"/>
      <c r="E63" s="255"/>
      <c r="F63" s="255"/>
      <c r="G63" s="256" t="s">
        <v>182</v>
      </c>
      <c r="H63" s="255"/>
      <c r="I63" s="255"/>
      <c r="J63" s="255"/>
      <c r="K63" s="255"/>
      <c r="L63" s="255"/>
      <c r="M63" s="10"/>
      <c r="N63" s="10"/>
    </row>
    <row r="64" spans="1:14" x14ac:dyDescent="0.45">
      <c r="A64" s="10"/>
      <c r="B64" s="255" t="s">
        <v>183</v>
      </c>
      <c r="C64" s="255"/>
      <c r="D64" s="255"/>
      <c r="E64" s="255"/>
      <c r="F64" s="255"/>
      <c r="G64" s="256" t="s">
        <v>184</v>
      </c>
      <c r="H64" s="255"/>
      <c r="I64" s="255"/>
      <c r="J64" s="255"/>
      <c r="K64" s="255"/>
      <c r="L64" s="255"/>
      <c r="M64" s="10"/>
      <c r="N64" s="10"/>
    </row>
    <row r="65" spans="1:14" x14ac:dyDescent="0.45">
      <c r="A65" s="10"/>
      <c r="B65" s="256" t="s">
        <v>185</v>
      </c>
      <c r="C65" s="255"/>
      <c r="D65" s="255"/>
      <c r="E65" s="255"/>
      <c r="F65" s="255"/>
      <c r="G65" s="256" t="s">
        <v>186</v>
      </c>
      <c r="H65" s="255"/>
      <c r="I65" s="255"/>
      <c r="J65" s="255"/>
      <c r="K65" s="255"/>
      <c r="L65" s="255"/>
      <c r="M65" s="10"/>
      <c r="N65" s="10"/>
    </row>
    <row r="66" spans="1:14" x14ac:dyDescent="0.45">
      <c r="A66" s="10"/>
      <c r="B66" s="255" t="s">
        <v>187</v>
      </c>
      <c r="C66" s="255"/>
      <c r="D66" s="255"/>
      <c r="E66" s="255"/>
      <c r="F66" s="255"/>
      <c r="G66" s="256" t="s">
        <v>188</v>
      </c>
      <c r="H66" s="255"/>
      <c r="I66" s="255"/>
      <c r="J66" s="255"/>
      <c r="K66" s="255"/>
      <c r="L66" s="255"/>
      <c r="M66" s="10"/>
      <c r="N66" s="10"/>
    </row>
    <row r="67" spans="1:14" x14ac:dyDescent="0.45">
      <c r="A67" s="10"/>
      <c r="B67" s="255" t="s">
        <v>189</v>
      </c>
      <c r="C67" s="255"/>
      <c r="D67" s="255"/>
      <c r="E67" s="255"/>
      <c r="F67" s="255"/>
      <c r="G67" s="256" t="s">
        <v>190</v>
      </c>
      <c r="H67" s="255"/>
      <c r="I67" s="255"/>
      <c r="J67" s="255"/>
      <c r="K67" s="255"/>
      <c r="L67" s="255"/>
      <c r="M67" s="10"/>
      <c r="N67" s="10"/>
    </row>
    <row r="68" spans="1:14" x14ac:dyDescent="0.45">
      <c r="A68" s="10"/>
      <c r="B68" s="255" t="s">
        <v>191</v>
      </c>
      <c r="C68" s="255"/>
      <c r="D68" s="255"/>
      <c r="E68" s="255"/>
      <c r="F68" s="255"/>
      <c r="G68" s="256" t="s">
        <v>192</v>
      </c>
      <c r="H68" s="255"/>
      <c r="I68" s="255"/>
      <c r="J68" s="255"/>
      <c r="K68" s="255"/>
      <c r="L68" s="255"/>
      <c r="M68" s="10"/>
      <c r="N68" s="10"/>
    </row>
    <row r="69" spans="1:14" x14ac:dyDescent="0.45">
      <c r="A69" s="10"/>
      <c r="B69" s="255" t="s">
        <v>193</v>
      </c>
      <c r="C69" s="255"/>
      <c r="D69" s="255"/>
      <c r="E69" s="255"/>
      <c r="F69" s="255"/>
      <c r="G69" s="256" t="s">
        <v>194</v>
      </c>
      <c r="H69" s="255"/>
      <c r="I69" s="255"/>
      <c r="J69" s="255"/>
      <c r="K69" s="255"/>
      <c r="L69" s="255"/>
      <c r="M69" s="10"/>
      <c r="N69" s="10"/>
    </row>
    <row r="70" spans="1:14" x14ac:dyDescent="0.45">
      <c r="A70" s="10"/>
      <c r="B70" s="255"/>
      <c r="C70" s="255"/>
      <c r="D70" s="255"/>
      <c r="E70" s="255"/>
      <c r="F70" s="255"/>
      <c r="G70" s="256" t="s">
        <v>195</v>
      </c>
      <c r="H70" s="255"/>
      <c r="I70" s="255"/>
      <c r="J70" s="255"/>
      <c r="K70" s="255"/>
      <c r="L70" s="255"/>
      <c r="M70" s="10"/>
      <c r="N70" s="10"/>
    </row>
    <row r="71" spans="1:14" x14ac:dyDescent="0.45">
      <c r="A71" s="10"/>
      <c r="B71" s="254" t="s">
        <v>196</v>
      </c>
      <c r="C71" s="255"/>
      <c r="D71" s="255"/>
      <c r="E71" s="255"/>
      <c r="F71" s="255"/>
      <c r="G71" s="256" t="s">
        <v>197</v>
      </c>
      <c r="H71" s="255"/>
      <c r="I71" s="255"/>
      <c r="J71" s="255"/>
      <c r="K71" s="255"/>
      <c r="L71" s="255"/>
      <c r="M71" s="10"/>
      <c r="N71" s="10"/>
    </row>
    <row r="72" spans="1:14" x14ac:dyDescent="0.45">
      <c r="A72" s="10"/>
      <c r="B72" s="307" t="s">
        <v>198</v>
      </c>
      <c r="C72" s="255"/>
      <c r="D72" s="255"/>
      <c r="E72" s="255"/>
      <c r="F72" s="255"/>
      <c r="G72" s="256" t="s">
        <v>199</v>
      </c>
      <c r="H72" s="255"/>
      <c r="I72" s="255"/>
      <c r="J72" s="255"/>
      <c r="K72" s="255"/>
      <c r="L72" s="255"/>
      <c r="M72" s="10"/>
      <c r="N72" s="10"/>
    </row>
    <row r="73" spans="1:14" x14ac:dyDescent="0.45">
      <c r="A73" s="10"/>
      <c r="B73" s="307" t="s">
        <v>200</v>
      </c>
      <c r="C73" s="255"/>
      <c r="D73" s="255"/>
      <c r="E73" s="255"/>
      <c r="F73" s="255"/>
      <c r="G73" s="256" t="s">
        <v>201</v>
      </c>
      <c r="H73" s="255"/>
      <c r="I73" s="255"/>
      <c r="J73" s="255"/>
      <c r="K73" s="255"/>
      <c r="L73" s="255"/>
      <c r="M73" s="10"/>
      <c r="N73" s="10"/>
    </row>
    <row r="74" spans="1:14" x14ac:dyDescent="0.45">
      <c r="A74" s="10"/>
      <c r="B74" s="307" t="s">
        <v>202</v>
      </c>
      <c r="C74" s="255"/>
      <c r="D74" s="255"/>
      <c r="E74" s="255"/>
      <c r="F74" s="255"/>
      <c r="G74" s="256" t="s">
        <v>203</v>
      </c>
      <c r="H74" s="255"/>
      <c r="I74" s="255"/>
      <c r="J74" s="255"/>
      <c r="K74" s="255"/>
      <c r="L74" s="255"/>
      <c r="M74" s="10"/>
      <c r="N74" s="10"/>
    </row>
    <row r="75" spans="1:14" x14ac:dyDescent="0.45">
      <c r="A75" s="10"/>
      <c r="B75" s="255"/>
      <c r="C75" s="255"/>
      <c r="D75" s="255"/>
      <c r="E75" s="255"/>
      <c r="F75" s="255"/>
      <c r="G75" s="255" t="s">
        <v>204</v>
      </c>
      <c r="H75" s="255"/>
      <c r="I75" s="255"/>
      <c r="J75" s="255"/>
      <c r="K75" s="255"/>
      <c r="L75" s="255"/>
      <c r="M75" s="10"/>
      <c r="N75" s="10"/>
    </row>
    <row r="76" spans="1:14" x14ac:dyDescent="0.45">
      <c r="A76" s="10"/>
      <c r="B76" s="255"/>
      <c r="C76" s="255"/>
      <c r="D76" s="255"/>
      <c r="E76" s="255"/>
      <c r="F76" s="255"/>
      <c r="G76" s="258" t="s">
        <v>205</v>
      </c>
      <c r="H76" s="255"/>
      <c r="I76" s="255"/>
      <c r="J76" s="255"/>
      <c r="K76" s="255"/>
      <c r="L76" s="255"/>
      <c r="M76" s="10"/>
      <c r="N76" s="10"/>
    </row>
    <row r="77" spans="1:14" x14ac:dyDescent="0.45">
      <c r="A77" s="10"/>
      <c r="B77" s="255"/>
      <c r="C77" s="255"/>
      <c r="D77" s="255"/>
      <c r="E77" s="255"/>
      <c r="F77" s="255"/>
      <c r="G77" s="255" t="s">
        <v>206</v>
      </c>
      <c r="H77" s="10"/>
      <c r="I77" s="10"/>
      <c r="J77" s="10"/>
      <c r="K77" s="10"/>
      <c r="L77" s="10"/>
      <c r="M77" s="10"/>
      <c r="N77" s="10"/>
    </row>
    <row r="78" spans="1:14" x14ac:dyDescent="0.45">
      <c r="A78" s="10"/>
      <c r="B78" s="255"/>
      <c r="C78" s="255"/>
      <c r="D78" s="255"/>
      <c r="E78" s="255"/>
      <c r="F78" s="255"/>
      <c r="G78" s="258" t="s">
        <v>207</v>
      </c>
      <c r="H78" s="255"/>
      <c r="I78" s="255"/>
      <c r="J78" s="255"/>
      <c r="K78" s="255"/>
      <c r="L78" s="255"/>
      <c r="M78" s="10"/>
      <c r="N78" s="10"/>
    </row>
    <row r="79" spans="1:14" x14ac:dyDescent="0.45">
      <c r="A79" s="10"/>
      <c r="B79" s="255"/>
      <c r="C79" s="255"/>
      <c r="D79" s="255"/>
      <c r="E79" s="255"/>
      <c r="F79" s="255"/>
      <c r="G79" s="255" t="s">
        <v>208</v>
      </c>
      <c r="H79" s="255"/>
      <c r="I79" s="255"/>
      <c r="J79" s="255"/>
      <c r="K79" s="255"/>
      <c r="L79" s="255"/>
      <c r="M79" s="10"/>
      <c r="N79" s="10"/>
    </row>
    <row r="80" spans="1:14" x14ac:dyDescent="0.45">
      <c r="A80" s="10"/>
      <c r="B80" s="255"/>
      <c r="C80" s="255"/>
      <c r="D80" s="255"/>
      <c r="E80" s="255"/>
      <c r="F80" s="255"/>
      <c r="G80" s="258" t="s">
        <v>209</v>
      </c>
      <c r="H80" s="255"/>
      <c r="I80" s="255"/>
      <c r="J80" s="255"/>
      <c r="K80" s="255"/>
      <c r="L80" s="255"/>
      <c r="M80" s="10"/>
      <c r="N80" s="10"/>
    </row>
    <row r="81" spans="1:14" x14ac:dyDescent="0.45">
      <c r="A81" s="10"/>
      <c r="B81" s="255"/>
      <c r="C81" s="255"/>
      <c r="D81" s="255"/>
      <c r="E81" s="255"/>
      <c r="F81" s="255"/>
      <c r="G81" s="258" t="s">
        <v>210</v>
      </c>
      <c r="H81" s="255"/>
      <c r="I81" s="255"/>
      <c r="J81" s="255"/>
      <c r="K81" s="255"/>
      <c r="L81" s="255"/>
      <c r="M81" s="10"/>
      <c r="N81" s="10"/>
    </row>
    <row r="82" spans="1:14" x14ac:dyDescent="0.45">
      <c r="A82" s="10"/>
      <c r="B82" s="255"/>
      <c r="C82" s="255"/>
      <c r="D82" s="255"/>
      <c r="E82" s="255"/>
      <c r="F82" s="255"/>
      <c r="G82" s="258" t="s">
        <v>211</v>
      </c>
      <c r="H82" s="255"/>
      <c r="I82" s="255"/>
      <c r="J82" s="255"/>
      <c r="K82" s="255"/>
      <c r="L82" s="255"/>
      <c r="M82" s="10"/>
      <c r="N82" s="10"/>
    </row>
    <row r="83" spans="1:14" x14ac:dyDescent="0.45">
      <c r="A83" s="10"/>
      <c r="B83" s="255"/>
      <c r="C83" s="255"/>
      <c r="D83" s="255"/>
      <c r="E83" s="255"/>
      <c r="F83" s="255"/>
      <c r="G83" s="258" t="s">
        <v>212</v>
      </c>
      <c r="H83" s="255"/>
      <c r="I83" s="255"/>
      <c r="J83" s="255"/>
      <c r="K83" s="255"/>
      <c r="L83" s="255"/>
      <c r="M83" s="10"/>
      <c r="N83" s="10"/>
    </row>
    <row r="84" spans="1:14" x14ac:dyDescent="0.45">
      <c r="A84" s="10"/>
      <c r="B84" s="255"/>
      <c r="C84" s="255"/>
      <c r="D84" s="255"/>
      <c r="E84" s="255"/>
      <c r="F84" s="255"/>
      <c r="G84" s="255" t="s">
        <v>213</v>
      </c>
      <c r="H84" s="255"/>
      <c r="I84" s="255"/>
      <c r="J84" s="255"/>
      <c r="K84" s="255"/>
      <c r="L84" s="255"/>
      <c r="M84" s="10"/>
      <c r="N84" s="10"/>
    </row>
    <row r="85" spans="1:14" x14ac:dyDescent="0.45">
      <c r="A85" s="10"/>
      <c r="B85" s="255"/>
      <c r="C85" s="255"/>
      <c r="D85" s="255"/>
      <c r="E85" s="255"/>
      <c r="F85" s="255"/>
      <c r="G85" s="258" t="s">
        <v>214</v>
      </c>
      <c r="H85" s="255"/>
      <c r="I85" s="255"/>
      <c r="J85" s="255"/>
      <c r="K85" s="255"/>
      <c r="L85" s="255"/>
      <c r="M85" s="10"/>
      <c r="N85" s="10"/>
    </row>
    <row r="86" spans="1:14" x14ac:dyDescent="0.45">
      <c r="A86" s="10"/>
      <c r="B86" s="255"/>
      <c r="C86" s="255"/>
      <c r="D86" s="255"/>
      <c r="E86" s="255"/>
      <c r="F86" s="255"/>
      <c r="G86" s="258" t="s">
        <v>215</v>
      </c>
      <c r="H86" s="255"/>
      <c r="I86" s="255"/>
      <c r="J86" s="255"/>
      <c r="K86" s="255"/>
      <c r="L86" s="255"/>
      <c r="M86" s="10"/>
      <c r="N86" s="10"/>
    </row>
    <row r="87" spans="1:14" x14ac:dyDescent="0.45">
      <c r="A87" s="10"/>
      <c r="B87" s="255"/>
      <c r="C87" s="255"/>
      <c r="D87" s="255"/>
      <c r="E87" s="255"/>
      <c r="F87" s="255"/>
      <c r="G87" s="258" t="s">
        <v>216</v>
      </c>
      <c r="H87" s="255"/>
      <c r="I87" s="255"/>
      <c r="J87" s="255"/>
      <c r="K87" s="255"/>
      <c r="L87" s="255"/>
      <c r="M87" s="10"/>
      <c r="N87" s="10"/>
    </row>
    <row r="88" spans="1:14" x14ac:dyDescent="0.45">
      <c r="A88" s="10"/>
      <c r="B88" s="255"/>
      <c r="C88" s="255"/>
      <c r="D88" s="255"/>
      <c r="E88" s="255"/>
      <c r="F88" s="255"/>
      <c r="G88" s="258"/>
      <c r="H88" s="255"/>
      <c r="I88" s="255"/>
      <c r="J88" s="255"/>
      <c r="K88" s="255"/>
      <c r="L88" s="255"/>
      <c r="M88" s="10"/>
      <c r="N88" s="10"/>
    </row>
    <row r="89" spans="1:14" x14ac:dyDescent="0.45">
      <c r="A89" s="10"/>
      <c r="B89" s="255"/>
      <c r="C89" s="255"/>
      <c r="D89" s="255"/>
      <c r="E89" s="255"/>
      <c r="F89" s="255"/>
      <c r="G89" s="255"/>
      <c r="H89" s="255"/>
      <c r="I89" s="255"/>
      <c r="J89" s="255"/>
      <c r="K89" s="255"/>
      <c r="L89" s="255"/>
      <c r="M89" s="10"/>
      <c r="N89" s="10"/>
    </row>
    <row r="90" spans="1:14" x14ac:dyDescent="0.45">
      <c r="A90" s="10"/>
      <c r="B90" s="10"/>
      <c r="C90" s="10"/>
      <c r="D90" s="10"/>
      <c r="E90" s="10"/>
      <c r="F90" s="10"/>
      <c r="G90" s="10"/>
      <c r="H90" s="10"/>
      <c r="I90" s="10"/>
      <c r="J90" s="10"/>
      <c r="K90" s="10"/>
      <c r="L90" s="10"/>
      <c r="M90" s="10"/>
      <c r="N90" s="10"/>
    </row>
  </sheetData>
  <hyperlinks>
    <hyperlink ref="A1" location="Index!A1" display="Back to Index" xr:uid="{9E8D80E9-A5E6-471D-A6EB-474072AE77C2}"/>
  </hyperlinks>
  <pageMargins left="0.7" right="0.7" top="0.75" bottom="0.75" header="0.3" footer="0.3"/>
  <pageSetup paperSize="9" orientation="portrait" r:id="rId1"/>
  <headerFooter>
    <oddFooter>&amp;C&amp;1#&amp;"Arial Black"&amp;10&amp;K000000OFFICIAL</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F8C022-7E07-4322-8B0B-6196A1FBEECE}">
  <dimension ref="A1:I14"/>
  <sheetViews>
    <sheetView zoomScaleNormal="100" workbookViewId="0">
      <selection activeCell="I11" sqref="I11"/>
    </sheetView>
  </sheetViews>
  <sheetFormatPr defaultColWidth="8.6875" defaultRowHeight="16.5" x14ac:dyDescent="0.45"/>
  <cols>
    <col min="1" max="1" width="12.6875" style="3" customWidth="1"/>
    <col min="2" max="2" width="13.125" style="3" customWidth="1"/>
    <col min="3" max="13" width="10.875" style="3" customWidth="1"/>
    <col min="14" max="16384" width="8.6875" style="3"/>
  </cols>
  <sheetData>
    <row r="1" spans="1:9" x14ac:dyDescent="0.45">
      <c r="A1" s="4" t="s">
        <v>168</v>
      </c>
      <c r="B1" s="25"/>
      <c r="C1" s="25"/>
      <c r="D1" s="25"/>
      <c r="E1" s="2"/>
      <c r="F1" s="2"/>
      <c r="G1" s="2"/>
      <c r="H1" s="2"/>
      <c r="I1" s="2"/>
    </row>
    <row r="2" spans="1:9" x14ac:dyDescent="0.45">
      <c r="A2" s="1"/>
      <c r="B2" s="25"/>
      <c r="C2" s="25"/>
      <c r="D2" s="25"/>
      <c r="E2" s="2"/>
      <c r="F2" s="2"/>
      <c r="G2" s="2"/>
      <c r="H2" s="2"/>
      <c r="I2" s="2"/>
    </row>
    <row r="3" spans="1:9" x14ac:dyDescent="0.45">
      <c r="A3" s="1"/>
      <c r="B3" s="25"/>
      <c r="C3" s="25"/>
      <c r="D3" s="25"/>
      <c r="E3" s="2"/>
      <c r="F3" s="2"/>
      <c r="G3" s="2"/>
      <c r="H3" s="2"/>
      <c r="I3" s="2"/>
    </row>
    <row r="4" spans="1:9" x14ac:dyDescent="0.45">
      <c r="A4" s="1"/>
      <c r="B4" s="25"/>
      <c r="C4" s="25"/>
      <c r="D4" s="25"/>
      <c r="E4" s="2"/>
      <c r="F4" s="2"/>
      <c r="G4" s="2"/>
      <c r="H4" s="2"/>
      <c r="I4" s="2"/>
    </row>
    <row r="5" spans="1:9" x14ac:dyDescent="0.45">
      <c r="A5" s="27"/>
      <c r="B5" s="28"/>
      <c r="C5" s="28"/>
      <c r="D5" s="28"/>
      <c r="E5" s="29"/>
      <c r="F5" s="29"/>
      <c r="G5" s="29"/>
      <c r="H5" s="29"/>
      <c r="I5" s="29"/>
    </row>
    <row r="6" spans="1:9" x14ac:dyDescent="0.45">
      <c r="A6" s="10"/>
      <c r="B6" s="10"/>
      <c r="C6" s="10"/>
      <c r="D6" s="10"/>
      <c r="E6" s="10"/>
      <c r="F6" s="10"/>
      <c r="G6" s="10"/>
      <c r="H6" s="10"/>
      <c r="I6" s="10"/>
    </row>
    <row r="7" spans="1:9" x14ac:dyDescent="0.45">
      <c r="A7" s="10"/>
      <c r="B7" s="9" t="s">
        <v>383</v>
      </c>
      <c r="C7" s="11"/>
      <c r="D7" s="15"/>
      <c r="E7" s="7"/>
      <c r="F7" s="5"/>
      <c r="G7" s="5"/>
      <c r="H7" s="5"/>
      <c r="I7" s="5"/>
    </row>
    <row r="8" spans="1:9" x14ac:dyDescent="0.45">
      <c r="A8" s="10"/>
      <c r="B8" s="9"/>
      <c r="C8" s="11"/>
      <c r="D8" s="15"/>
      <c r="E8" s="7"/>
      <c r="F8" s="5"/>
      <c r="G8" s="5"/>
      <c r="H8" s="5"/>
      <c r="I8" s="5"/>
    </row>
    <row r="9" spans="1:9" ht="33.4" customHeight="1" x14ac:dyDescent="0.45">
      <c r="A9" s="10"/>
      <c r="B9" s="9"/>
      <c r="C9" s="441" t="s">
        <v>384</v>
      </c>
      <c r="D9" s="441"/>
      <c r="E9" s="442" t="s">
        <v>385</v>
      </c>
      <c r="F9" s="442"/>
      <c r="G9" s="443" t="s">
        <v>321</v>
      </c>
      <c r="H9" s="443"/>
      <c r="I9" s="5"/>
    </row>
    <row r="10" spans="1:9" x14ac:dyDescent="0.45">
      <c r="A10" s="10"/>
      <c r="B10" s="19" t="s">
        <v>386</v>
      </c>
      <c r="C10" s="91" t="s">
        <v>219</v>
      </c>
      <c r="D10" s="91" t="s">
        <v>250</v>
      </c>
      <c r="E10" s="123" t="s">
        <v>219</v>
      </c>
      <c r="F10" s="123" t="s">
        <v>250</v>
      </c>
      <c r="G10" s="99" t="s">
        <v>219</v>
      </c>
      <c r="H10" s="99" t="s">
        <v>250</v>
      </c>
      <c r="I10" s="5"/>
    </row>
    <row r="11" spans="1:9" x14ac:dyDescent="0.45">
      <c r="A11" s="10"/>
      <c r="B11" s="32" t="s">
        <v>387</v>
      </c>
      <c r="C11" s="52">
        <v>65359</v>
      </c>
      <c r="D11" s="16">
        <v>81.400000000000006</v>
      </c>
      <c r="E11" s="7">
        <v>13934</v>
      </c>
      <c r="F11" s="5">
        <v>17.3</v>
      </c>
      <c r="G11" s="7">
        <v>1029</v>
      </c>
      <c r="H11" s="5">
        <v>1.3</v>
      </c>
      <c r="I11" s="5"/>
    </row>
    <row r="12" spans="1:9" x14ac:dyDescent="0.45">
      <c r="A12" s="10"/>
      <c r="B12" s="32" t="s">
        <v>388</v>
      </c>
      <c r="C12" s="52">
        <v>59199</v>
      </c>
      <c r="D12" s="16">
        <v>73.7</v>
      </c>
      <c r="E12" s="7">
        <v>20119</v>
      </c>
      <c r="F12" s="5">
        <v>25</v>
      </c>
      <c r="G12" s="7">
        <v>1004</v>
      </c>
      <c r="H12" s="5">
        <v>1.2499688752770099</v>
      </c>
      <c r="I12" s="5"/>
    </row>
    <row r="13" spans="1:9" x14ac:dyDescent="0.45">
      <c r="A13" s="10"/>
      <c r="B13" s="407"/>
      <c r="C13" s="52"/>
      <c r="D13" s="16"/>
      <c r="E13" s="7"/>
      <c r="F13" s="5"/>
      <c r="G13" s="7"/>
      <c r="H13" s="5"/>
      <c r="I13" s="5"/>
    </row>
    <row r="14" spans="1:9" x14ac:dyDescent="0.45">
      <c r="A14" s="10"/>
      <c r="B14" s="407"/>
      <c r="C14" s="52"/>
      <c r="D14" s="16"/>
      <c r="E14" s="7"/>
      <c r="F14" s="5"/>
      <c r="G14" s="7"/>
      <c r="H14" s="5"/>
      <c r="I14" s="5"/>
    </row>
  </sheetData>
  <mergeCells count="3">
    <mergeCell ref="C9:D9"/>
    <mergeCell ref="E9:F9"/>
    <mergeCell ref="G9:H9"/>
  </mergeCells>
  <hyperlinks>
    <hyperlink ref="A1" location="Index!A1" display="Back to Index" xr:uid="{B54187AE-43A4-4E73-98BE-A4A5576C22FA}"/>
  </hyperlinks>
  <pageMargins left="0.7" right="0.7" top="0.75" bottom="0.75" header="0.3" footer="0.3"/>
  <pageSetup paperSize="9" orientation="portrait" r:id="rId1"/>
  <headerFooter>
    <oddFooter>&amp;C&amp;1#&amp;"Arial Black"&amp;10&amp;K000000OFFICIAL</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E9B25B-C75C-4A9F-ACE0-9D1614DDEFF7}">
  <sheetPr codeName="Sheet17"/>
  <dimension ref="A1:Y19"/>
  <sheetViews>
    <sheetView zoomScaleNormal="100" workbookViewId="0">
      <selection activeCell="J5" sqref="J5:K5"/>
    </sheetView>
  </sheetViews>
  <sheetFormatPr defaultColWidth="8.6875" defaultRowHeight="16.5" x14ac:dyDescent="0.45"/>
  <cols>
    <col min="1" max="1" width="12.6875" style="3" customWidth="1"/>
    <col min="2" max="2" width="16.875" style="3" customWidth="1"/>
    <col min="3" max="7" width="10.125" style="3" customWidth="1"/>
    <col min="8" max="8" width="7.4375" style="3" customWidth="1"/>
    <col min="9" max="9" width="18.3125" style="3" customWidth="1"/>
    <col min="10" max="10" width="9" style="3" customWidth="1"/>
    <col min="11" max="11" width="2.3125" style="3" customWidth="1"/>
    <col min="12" max="12" width="10.875" style="3" customWidth="1"/>
    <col min="13" max="25" width="6.6875" style="3" customWidth="1"/>
    <col min="26" max="16384" width="8.6875" style="3"/>
  </cols>
  <sheetData>
    <row r="1" spans="1:25" x14ac:dyDescent="0.45">
      <c r="A1" s="4" t="s">
        <v>168</v>
      </c>
      <c r="B1" s="25"/>
      <c r="C1" s="25"/>
      <c r="D1" s="25"/>
      <c r="E1" s="2"/>
      <c r="F1" s="2"/>
      <c r="G1" s="2"/>
      <c r="H1" s="10"/>
      <c r="I1" s="10"/>
      <c r="J1" s="10"/>
      <c r="K1" s="10"/>
    </row>
    <row r="2" spans="1:25" x14ac:dyDescent="0.45">
      <c r="A2" s="1"/>
      <c r="B2" s="25"/>
      <c r="C2" s="25"/>
      <c r="D2" s="25"/>
      <c r="E2" s="2"/>
      <c r="F2" s="2"/>
      <c r="G2" s="2"/>
      <c r="H2" s="10"/>
      <c r="I2" s="10"/>
      <c r="J2" s="10"/>
      <c r="K2" s="10"/>
    </row>
    <row r="3" spans="1:25" x14ac:dyDescent="0.45">
      <c r="A3" s="1"/>
      <c r="B3" s="25"/>
      <c r="C3" s="25"/>
      <c r="D3" s="25"/>
      <c r="E3" s="2"/>
      <c r="F3" s="2"/>
      <c r="G3" s="2"/>
      <c r="H3" s="10"/>
      <c r="I3" s="10"/>
      <c r="J3" s="10"/>
      <c r="K3" s="10"/>
    </row>
    <row r="4" spans="1:25" x14ac:dyDescent="0.45">
      <c r="A4" s="1"/>
      <c r="B4" s="25"/>
      <c r="C4" s="25"/>
      <c r="D4" s="25"/>
      <c r="E4" s="2"/>
      <c r="F4" s="2"/>
      <c r="G4" s="2"/>
      <c r="H4" s="10"/>
      <c r="I4" s="10"/>
      <c r="J4" s="10"/>
      <c r="K4" s="10"/>
    </row>
    <row r="5" spans="1:25" x14ac:dyDescent="0.45">
      <c r="A5" s="27"/>
      <c r="B5" s="28"/>
      <c r="C5" s="28"/>
      <c r="D5" s="28"/>
      <c r="E5" s="29"/>
      <c r="F5" s="29"/>
      <c r="G5" s="29"/>
      <c r="H5" s="30"/>
      <c r="I5" s="30"/>
      <c r="J5" s="30"/>
      <c r="K5" s="30"/>
    </row>
    <row r="6" spans="1:25" x14ac:dyDescent="0.45">
      <c r="A6" s="10"/>
      <c r="B6" s="10"/>
      <c r="C6" s="10"/>
      <c r="D6" s="10"/>
      <c r="E6" s="10"/>
      <c r="F6" s="10"/>
      <c r="G6" s="10"/>
      <c r="H6" s="10"/>
      <c r="I6" s="10"/>
      <c r="J6" s="10"/>
      <c r="K6" s="10"/>
    </row>
    <row r="7" spans="1:25" ht="17.5" x14ac:dyDescent="0.45">
      <c r="A7" s="10"/>
      <c r="B7" s="9" t="s">
        <v>389</v>
      </c>
      <c r="C7" s="11"/>
      <c r="D7" s="15"/>
      <c r="E7" s="12"/>
      <c r="F7" s="10"/>
      <c r="G7" s="10"/>
      <c r="H7" s="10"/>
      <c r="I7" s="10"/>
      <c r="J7" s="10"/>
      <c r="K7" s="10"/>
    </row>
    <row r="8" spans="1:25" x14ac:dyDescent="0.45">
      <c r="A8" s="10"/>
      <c r="B8" s="9"/>
      <c r="C8" s="12"/>
      <c r="D8" s="15"/>
      <c r="E8" s="12"/>
      <c r="F8" s="10"/>
      <c r="G8" s="10"/>
      <c r="H8" s="10"/>
      <c r="I8" s="10"/>
      <c r="J8" s="10"/>
      <c r="K8" s="10"/>
    </row>
    <row r="9" spans="1:25" ht="31" x14ac:dyDescent="0.45">
      <c r="A9" s="10"/>
      <c r="B9" s="9"/>
      <c r="C9" s="110" t="s">
        <v>390</v>
      </c>
      <c r="D9" s="110">
        <v>2</v>
      </c>
      <c r="E9" s="110">
        <v>3</v>
      </c>
      <c r="F9" s="110">
        <v>4</v>
      </c>
      <c r="G9" s="110" t="s">
        <v>391</v>
      </c>
      <c r="H9" s="110"/>
      <c r="I9" s="10"/>
      <c r="J9" s="10"/>
      <c r="K9" s="10"/>
    </row>
    <row r="10" spans="1:25" x14ac:dyDescent="0.45">
      <c r="A10" s="10"/>
      <c r="B10" s="19" t="s">
        <v>249</v>
      </c>
      <c r="C10" s="82" t="s">
        <v>250</v>
      </c>
      <c r="D10" s="82" t="s">
        <v>250</v>
      </c>
      <c r="E10" s="82" t="s">
        <v>250</v>
      </c>
      <c r="F10" s="82" t="s">
        <v>250</v>
      </c>
      <c r="G10" s="82" t="s">
        <v>250</v>
      </c>
      <c r="H10" s="319"/>
      <c r="I10" s="10"/>
      <c r="J10" s="10"/>
      <c r="K10" s="10"/>
    </row>
    <row r="11" spans="1:25" x14ac:dyDescent="0.45">
      <c r="A11" s="10"/>
      <c r="B11" s="32" t="s">
        <v>392</v>
      </c>
      <c r="C11" s="55">
        <v>46.8</v>
      </c>
      <c r="D11" s="55">
        <v>24.3</v>
      </c>
      <c r="E11" s="55">
        <v>14.5</v>
      </c>
      <c r="F11" s="55">
        <v>9.1999999999999993</v>
      </c>
      <c r="G11" s="55">
        <v>5.2</v>
      </c>
      <c r="H11" s="230"/>
      <c r="I11" s="407"/>
      <c r="J11" s="10"/>
      <c r="K11" s="10"/>
    </row>
    <row r="12" spans="1:25" x14ac:dyDescent="0.45">
      <c r="A12" s="10"/>
      <c r="B12" s="32" t="s">
        <v>252</v>
      </c>
      <c r="C12" s="55">
        <v>39.4</v>
      </c>
      <c r="D12" s="55">
        <v>24.5</v>
      </c>
      <c r="E12" s="55">
        <v>16.100000000000001</v>
      </c>
      <c r="F12" s="55">
        <v>13.1</v>
      </c>
      <c r="G12" s="55">
        <v>6.9</v>
      </c>
      <c r="H12" s="230"/>
      <c r="I12" s="407"/>
      <c r="J12" s="10"/>
      <c r="K12" s="10"/>
    </row>
    <row r="13" spans="1:25" x14ac:dyDescent="0.45">
      <c r="A13" s="10"/>
      <c r="B13" s="32" t="s">
        <v>253</v>
      </c>
      <c r="C13" s="55">
        <v>25.9</v>
      </c>
      <c r="D13" s="55">
        <v>23.6</v>
      </c>
      <c r="E13" s="55">
        <v>20</v>
      </c>
      <c r="F13" s="55">
        <v>17.8</v>
      </c>
      <c r="G13" s="55">
        <v>12.8</v>
      </c>
      <c r="H13" s="230"/>
      <c r="I13" s="407"/>
      <c r="J13" s="10"/>
      <c r="K13" s="10"/>
      <c r="L13" s="331"/>
      <c r="M13" s="331"/>
      <c r="O13" s="331"/>
      <c r="Q13" s="331"/>
      <c r="S13" s="331"/>
      <c r="U13" s="331"/>
      <c r="W13" s="331"/>
      <c r="Y13" s="331"/>
    </row>
    <row r="14" spans="1:25" x14ac:dyDescent="0.45">
      <c r="A14" s="10"/>
      <c r="B14" s="32" t="s">
        <v>254</v>
      </c>
      <c r="C14" s="55">
        <v>17</v>
      </c>
      <c r="D14" s="55">
        <v>20.100000000000001</v>
      </c>
      <c r="E14" s="55">
        <v>20.100000000000001</v>
      </c>
      <c r="F14" s="55">
        <v>21.6</v>
      </c>
      <c r="G14" s="55">
        <v>21.1</v>
      </c>
      <c r="H14" s="230"/>
      <c r="I14" s="407"/>
      <c r="J14" s="10"/>
      <c r="K14" s="10"/>
      <c r="L14" s="363"/>
      <c r="M14" s="363"/>
      <c r="N14" s="364"/>
      <c r="O14" s="364"/>
      <c r="P14" s="364"/>
      <c r="Q14" s="364"/>
      <c r="R14" s="364"/>
      <c r="S14" s="364"/>
    </row>
    <row r="15" spans="1:25" x14ac:dyDescent="0.45">
      <c r="A15" s="10"/>
      <c r="B15" s="44" t="s">
        <v>255</v>
      </c>
      <c r="C15" s="56">
        <v>14.1</v>
      </c>
      <c r="D15" s="56">
        <v>18</v>
      </c>
      <c r="E15" s="56">
        <v>19.600000000000001</v>
      </c>
      <c r="F15" s="56">
        <v>22.3</v>
      </c>
      <c r="G15" s="56">
        <v>0.6</v>
      </c>
      <c r="H15" s="230"/>
      <c r="I15" s="407"/>
      <c r="J15" s="10"/>
      <c r="K15" s="10"/>
      <c r="L15" s="363"/>
      <c r="M15" s="363"/>
      <c r="N15" s="363"/>
      <c r="O15" s="363"/>
      <c r="P15" s="363"/>
      <c r="Q15" s="363"/>
      <c r="R15" s="363"/>
      <c r="S15" s="363"/>
    </row>
    <row r="16" spans="1:25" x14ac:dyDescent="0.45">
      <c r="A16" s="10"/>
      <c r="B16" s="408" t="s">
        <v>393</v>
      </c>
      <c r="C16" s="58">
        <v>15.6</v>
      </c>
      <c r="D16" s="57">
        <v>17.3</v>
      </c>
      <c r="E16" s="57">
        <v>18.7</v>
      </c>
      <c r="F16" s="57">
        <v>21.3</v>
      </c>
      <c r="G16" s="57">
        <v>27.1</v>
      </c>
      <c r="H16" s="230"/>
      <c r="I16" s="5"/>
      <c r="J16" s="10"/>
      <c r="K16" s="10"/>
      <c r="L16" s="363"/>
      <c r="M16" s="363"/>
      <c r="N16" s="364"/>
      <c r="O16" s="364"/>
      <c r="P16" s="364"/>
      <c r="Q16" s="364"/>
      <c r="R16" s="364"/>
      <c r="S16" s="364"/>
    </row>
    <row r="17" spans="1:19" x14ac:dyDescent="0.45">
      <c r="A17" s="10"/>
      <c r="B17" s="17"/>
      <c r="C17" s="5"/>
      <c r="D17" s="5"/>
      <c r="E17" s="7"/>
      <c r="F17" s="5"/>
      <c r="G17" s="5"/>
      <c r="H17" s="5"/>
      <c r="I17" s="5"/>
      <c r="J17" s="10"/>
      <c r="K17" s="10"/>
    </row>
    <row r="18" spans="1:19" x14ac:dyDescent="0.45">
      <c r="A18" s="10"/>
      <c r="B18" s="47" t="s">
        <v>394</v>
      </c>
      <c r="C18" s="16"/>
      <c r="D18" s="16"/>
      <c r="E18" s="7"/>
      <c r="F18" s="5"/>
      <c r="G18" s="5"/>
      <c r="H18" s="5"/>
      <c r="I18" s="5"/>
      <c r="J18" s="10"/>
      <c r="K18" s="10"/>
      <c r="N18" s="362"/>
      <c r="O18" s="362"/>
      <c r="P18" s="362"/>
      <c r="Q18" s="362"/>
      <c r="R18" s="362"/>
      <c r="S18" s="362"/>
    </row>
    <row r="19" spans="1:19" x14ac:dyDescent="0.45">
      <c r="A19" s="10"/>
      <c r="B19" s="420" t="s">
        <v>395</v>
      </c>
      <c r="C19" s="16"/>
      <c r="D19" s="16"/>
      <c r="E19" s="7"/>
      <c r="F19" s="5"/>
      <c r="G19" s="5"/>
      <c r="H19" s="5"/>
      <c r="I19" s="5"/>
      <c r="J19" s="10"/>
      <c r="K19" s="10"/>
    </row>
  </sheetData>
  <hyperlinks>
    <hyperlink ref="A1" location="Index!A1" display="Back to Index" xr:uid="{C451AAB5-9DFE-4F44-9160-8337240BF3D7}"/>
  </hyperlinks>
  <pageMargins left="0.7" right="0.7" top="0.75" bottom="0.75" header="0.3" footer="0.3"/>
  <pageSetup paperSize="9" orientation="portrait" r:id="rId1"/>
  <headerFooter>
    <oddFooter>&amp;C&amp;1#&amp;"Arial Black"&amp;10&amp;K000000OFFICIAL</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F7C21E-A401-4356-8449-142A034D7EC0}">
  <sheetPr codeName="Sheet18"/>
  <dimension ref="A1:I18"/>
  <sheetViews>
    <sheetView zoomScaleNormal="100" workbookViewId="0">
      <selection activeCell="I21" sqref="I21"/>
    </sheetView>
  </sheetViews>
  <sheetFormatPr defaultColWidth="8.6875" defaultRowHeight="16.5" x14ac:dyDescent="0.45"/>
  <cols>
    <col min="1" max="1" width="12.6875" style="3" customWidth="1"/>
    <col min="2" max="2" width="15.6875" style="3" customWidth="1"/>
    <col min="3" max="8" width="10.125" style="3" customWidth="1"/>
    <col min="9" max="9" width="28" style="3" customWidth="1"/>
    <col min="10" max="12" width="10.875" style="3" customWidth="1"/>
    <col min="13" max="16384" width="8.6875" style="3"/>
  </cols>
  <sheetData>
    <row r="1" spans="1:9" x14ac:dyDescent="0.45">
      <c r="A1" s="4" t="s">
        <v>168</v>
      </c>
      <c r="B1" s="25"/>
      <c r="C1" s="25"/>
      <c r="D1" s="25"/>
      <c r="E1" s="2"/>
      <c r="F1" s="2"/>
      <c r="G1" s="2"/>
      <c r="H1" s="10"/>
      <c r="I1" s="10"/>
    </row>
    <row r="2" spans="1:9" x14ac:dyDescent="0.45">
      <c r="A2" s="1"/>
      <c r="B2" s="25"/>
      <c r="C2" s="25"/>
      <c r="D2" s="25"/>
      <c r="E2" s="2"/>
      <c r="F2" s="2"/>
      <c r="G2" s="2"/>
      <c r="H2" s="10"/>
      <c r="I2" s="10"/>
    </row>
    <row r="3" spans="1:9" x14ac:dyDescent="0.45">
      <c r="A3" s="1"/>
      <c r="B3" s="25"/>
      <c r="C3" s="25"/>
      <c r="D3" s="25"/>
      <c r="E3" s="2"/>
      <c r="F3" s="2"/>
      <c r="G3" s="2"/>
      <c r="H3" s="10"/>
      <c r="I3" s="10"/>
    </row>
    <row r="4" spans="1:9" x14ac:dyDescent="0.45">
      <c r="A4" s="1"/>
      <c r="B4" s="25"/>
      <c r="C4" s="25"/>
      <c r="D4" s="25"/>
      <c r="E4" s="2"/>
      <c r="F4" s="2"/>
      <c r="G4" s="2"/>
      <c r="H4" s="10"/>
      <c r="I4" s="10"/>
    </row>
    <row r="5" spans="1:9" x14ac:dyDescent="0.45">
      <c r="A5" s="27"/>
      <c r="B5" s="28"/>
      <c r="C5" s="28"/>
      <c r="D5" s="28"/>
      <c r="E5" s="29"/>
      <c r="F5" s="29"/>
      <c r="G5" s="29"/>
      <c r="H5" s="30"/>
      <c r="I5" s="30"/>
    </row>
    <row r="6" spans="1:9" x14ac:dyDescent="0.45">
      <c r="A6" s="10"/>
      <c r="B6" s="10"/>
      <c r="C6" s="10"/>
      <c r="D6" s="10"/>
      <c r="E6" s="10"/>
      <c r="F6" s="10"/>
      <c r="G6" s="10"/>
      <c r="H6" s="10"/>
      <c r="I6" s="10"/>
    </row>
    <row r="7" spans="1:9" ht="17.5" x14ac:dyDescent="0.45">
      <c r="A7" s="10"/>
      <c r="B7" s="9" t="s">
        <v>396</v>
      </c>
      <c r="C7" s="11"/>
      <c r="D7" s="15"/>
      <c r="E7" s="12"/>
      <c r="F7" s="10"/>
      <c r="G7" s="10"/>
      <c r="H7" s="10"/>
      <c r="I7" s="10"/>
    </row>
    <row r="8" spans="1:9" x14ac:dyDescent="0.45">
      <c r="A8" s="10"/>
      <c r="B8" s="9"/>
      <c r="C8" s="12"/>
      <c r="D8" s="15"/>
      <c r="E8" s="12"/>
      <c r="F8" s="10"/>
      <c r="G8" s="10"/>
      <c r="H8" s="10"/>
      <c r="I8" s="10"/>
    </row>
    <row r="9" spans="1:9" ht="31" x14ac:dyDescent="0.45">
      <c r="A9" s="10"/>
      <c r="B9" s="9"/>
      <c r="C9" s="110" t="s">
        <v>390</v>
      </c>
      <c r="D9" s="110">
        <v>2</v>
      </c>
      <c r="E9" s="110">
        <v>3</v>
      </c>
      <c r="F9" s="110">
        <v>4</v>
      </c>
      <c r="G9" s="110" t="s">
        <v>391</v>
      </c>
      <c r="H9" s="110"/>
      <c r="I9" s="10"/>
    </row>
    <row r="10" spans="1:9" x14ac:dyDescent="0.45">
      <c r="A10" s="10"/>
      <c r="B10" s="19" t="s">
        <v>397</v>
      </c>
      <c r="C10" s="82" t="s">
        <v>250</v>
      </c>
      <c r="D10" s="82" t="s">
        <v>250</v>
      </c>
      <c r="E10" s="82" t="s">
        <v>250</v>
      </c>
      <c r="F10" s="82" t="s">
        <v>250</v>
      </c>
      <c r="G10" s="82" t="s">
        <v>250</v>
      </c>
      <c r="H10" s="319"/>
      <c r="I10" s="10"/>
    </row>
    <row r="11" spans="1:9" x14ac:dyDescent="0.45">
      <c r="A11" s="10"/>
      <c r="B11" s="32" t="s">
        <v>282</v>
      </c>
      <c r="C11" s="24">
        <v>17.299999999999997</v>
      </c>
      <c r="D11" s="24">
        <v>19.8</v>
      </c>
      <c r="E11" s="24">
        <v>19.100000000000001</v>
      </c>
      <c r="F11" s="24">
        <v>21.5</v>
      </c>
      <c r="G11" s="24">
        <v>21.9</v>
      </c>
      <c r="H11" s="230"/>
      <c r="I11" s="407"/>
    </row>
    <row r="12" spans="1:9" x14ac:dyDescent="0.45">
      <c r="A12" s="10"/>
      <c r="B12" s="32" t="s">
        <v>274</v>
      </c>
      <c r="C12" s="24">
        <v>27.9</v>
      </c>
      <c r="D12" s="24">
        <v>22.6</v>
      </c>
      <c r="E12" s="24">
        <v>21.1</v>
      </c>
      <c r="F12" s="24">
        <v>16.100000000000001</v>
      </c>
      <c r="G12" s="24">
        <v>12.4</v>
      </c>
      <c r="H12" s="230"/>
      <c r="I12" s="407"/>
    </row>
    <row r="13" spans="1:9" x14ac:dyDescent="0.45">
      <c r="A13" s="10"/>
      <c r="B13" s="32" t="s">
        <v>398</v>
      </c>
      <c r="C13" s="24">
        <v>30.4</v>
      </c>
      <c r="D13" s="24">
        <v>21.7</v>
      </c>
      <c r="E13" s="24">
        <v>16.5</v>
      </c>
      <c r="F13" s="24">
        <v>16</v>
      </c>
      <c r="G13" s="24">
        <v>15.3</v>
      </c>
      <c r="H13" s="230"/>
      <c r="I13" s="407"/>
    </row>
    <row r="14" spans="1:9" x14ac:dyDescent="0.45">
      <c r="A14" s="10"/>
      <c r="B14" s="32"/>
      <c r="C14" s="55"/>
      <c r="D14" s="55"/>
      <c r="E14" s="55"/>
      <c r="F14" s="55"/>
      <c r="G14" s="55"/>
      <c r="H14" s="109"/>
      <c r="I14" s="407"/>
    </row>
    <row r="15" spans="1:9" x14ac:dyDescent="0.45">
      <c r="A15" s="10"/>
      <c r="B15" s="44"/>
      <c r="C15" s="56"/>
      <c r="D15" s="56"/>
      <c r="E15" s="56"/>
      <c r="F15" s="56"/>
      <c r="G15" s="56"/>
      <c r="H15" s="107"/>
      <c r="I15" s="407"/>
    </row>
    <row r="16" spans="1:9" x14ac:dyDescent="0.45">
      <c r="A16" s="10"/>
      <c r="B16" s="408"/>
      <c r="C16" s="58"/>
      <c r="D16" s="57"/>
      <c r="E16" s="57"/>
      <c r="F16" s="57"/>
      <c r="G16" s="57"/>
      <c r="H16" s="107"/>
      <c r="I16" s="5"/>
    </row>
    <row r="17" spans="1:9" x14ac:dyDescent="0.45">
      <c r="A17" s="10"/>
      <c r="B17" s="47" t="s">
        <v>399</v>
      </c>
      <c r="C17" s="5"/>
      <c r="D17" s="5"/>
      <c r="E17" s="7"/>
      <c r="F17" s="5"/>
      <c r="G17" s="5"/>
      <c r="H17" s="5"/>
      <c r="I17" s="5"/>
    </row>
    <row r="18" spans="1:9" x14ac:dyDescent="0.45">
      <c r="A18" s="10"/>
      <c r="B18" s="47"/>
      <c r="C18" s="16"/>
      <c r="D18" s="16"/>
      <c r="E18" s="7"/>
      <c r="F18" s="5"/>
      <c r="G18" s="5"/>
      <c r="H18" s="5"/>
      <c r="I18" s="5"/>
    </row>
  </sheetData>
  <hyperlinks>
    <hyperlink ref="A1" location="Index!A1" display="Back to Index" xr:uid="{74655193-3FD7-41B0-AA91-D5F82E568867}"/>
  </hyperlinks>
  <pageMargins left="0.7" right="0.7" top="0.75" bottom="0.75" header="0.3" footer="0.3"/>
  <pageSetup paperSize="9" orientation="portrait" r:id="rId1"/>
  <headerFooter>
    <oddFooter>&amp;C&amp;1#&amp;"Arial Black"&amp;10&amp;K000000OFFICIAL</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2A2475-1A23-4801-9522-9F5C08181C4B}">
  <sheetPr codeName="Sheet19"/>
  <dimension ref="A1:F21"/>
  <sheetViews>
    <sheetView zoomScaleNormal="100" workbookViewId="0">
      <selection activeCell="J12" sqref="J12"/>
    </sheetView>
  </sheetViews>
  <sheetFormatPr defaultColWidth="8.6875" defaultRowHeight="16.5" x14ac:dyDescent="0.45"/>
  <cols>
    <col min="1" max="1" width="12.6875" style="3" customWidth="1"/>
    <col min="2" max="2" width="35.125" style="3" customWidth="1"/>
    <col min="3" max="3" width="7.125" style="3" customWidth="1"/>
    <col min="4" max="4" width="8.5625" style="3" customWidth="1"/>
    <col min="5" max="11" width="10.875" style="3" customWidth="1"/>
    <col min="12" max="16384" width="8.6875" style="3"/>
  </cols>
  <sheetData>
    <row r="1" spans="1:6" x14ac:dyDescent="0.45">
      <c r="A1" s="4" t="s">
        <v>168</v>
      </c>
      <c r="B1" s="25"/>
      <c r="C1" s="25"/>
      <c r="D1" s="25"/>
      <c r="E1" s="2"/>
      <c r="F1" s="2"/>
    </row>
    <row r="2" spans="1:6" x14ac:dyDescent="0.45">
      <c r="A2" s="1"/>
      <c r="B2" s="25"/>
      <c r="C2" s="25"/>
      <c r="D2" s="25"/>
      <c r="E2" s="2"/>
      <c r="F2" s="2"/>
    </row>
    <row r="3" spans="1:6" x14ac:dyDescent="0.45">
      <c r="A3" s="1"/>
      <c r="B3" s="25"/>
      <c r="C3" s="25"/>
      <c r="D3" s="25"/>
      <c r="E3" s="2"/>
      <c r="F3" s="2"/>
    </row>
    <row r="4" spans="1:6" x14ac:dyDescent="0.45">
      <c r="A4" s="1"/>
      <c r="B4" s="25"/>
      <c r="C4" s="25"/>
      <c r="D4" s="25"/>
      <c r="E4" s="2"/>
      <c r="F4" s="2"/>
    </row>
    <row r="5" spans="1:6" x14ac:dyDescent="0.45">
      <c r="A5" s="27"/>
      <c r="B5" s="28"/>
      <c r="C5" s="28"/>
      <c r="D5" s="28"/>
      <c r="E5" s="29"/>
      <c r="F5" s="29"/>
    </row>
    <row r="6" spans="1:6" x14ac:dyDescent="0.45">
      <c r="A6" s="10"/>
      <c r="B6" s="10"/>
      <c r="C6" s="10"/>
      <c r="D6" s="10"/>
      <c r="E6" s="10"/>
      <c r="F6" s="10"/>
    </row>
    <row r="7" spans="1:6" x14ac:dyDescent="0.45">
      <c r="A7" s="10"/>
      <c r="B7" s="9" t="s">
        <v>400</v>
      </c>
      <c r="C7" s="11"/>
      <c r="D7" s="15"/>
      <c r="E7" s="12"/>
      <c r="F7" s="10"/>
    </row>
    <row r="8" spans="1:6" x14ac:dyDescent="0.45">
      <c r="A8" s="10"/>
      <c r="B8" s="9"/>
      <c r="C8" s="12"/>
      <c r="D8" s="15"/>
      <c r="E8" s="12"/>
      <c r="F8" s="10"/>
    </row>
    <row r="9" spans="1:6" x14ac:dyDescent="0.45">
      <c r="A9" s="10"/>
      <c r="B9" s="19" t="s">
        <v>401</v>
      </c>
      <c r="C9" s="82" t="s">
        <v>219</v>
      </c>
      <c r="D9" s="82" t="s">
        <v>250</v>
      </c>
      <c r="E9" s="97"/>
      <c r="F9" s="361"/>
    </row>
    <row r="10" spans="1:6" x14ac:dyDescent="0.45">
      <c r="A10" s="10"/>
      <c r="B10" s="32" t="s">
        <v>402</v>
      </c>
      <c r="C10" s="61">
        <v>60338</v>
      </c>
      <c r="D10" s="361">
        <v>75.099999999999994</v>
      </c>
      <c r="E10" s="61"/>
      <c r="F10" s="361"/>
    </row>
    <row r="11" spans="1:6" x14ac:dyDescent="0.45">
      <c r="A11" s="10"/>
      <c r="B11" s="32" t="s">
        <v>403</v>
      </c>
      <c r="C11" s="97">
        <v>73</v>
      </c>
      <c r="D11" s="361">
        <v>0.1</v>
      </c>
      <c r="E11" s="97"/>
      <c r="F11" s="361"/>
    </row>
    <row r="12" spans="1:6" x14ac:dyDescent="0.45">
      <c r="A12" s="10"/>
      <c r="B12" s="67" t="s">
        <v>404</v>
      </c>
      <c r="C12" s="68">
        <v>60411</v>
      </c>
      <c r="D12" s="69">
        <v>75.2</v>
      </c>
      <c r="E12" s="61"/>
      <c r="F12" s="112"/>
    </row>
    <row r="13" spans="1:6" x14ac:dyDescent="0.45">
      <c r="A13" s="10"/>
      <c r="B13" s="408"/>
      <c r="C13" s="48"/>
      <c r="D13" s="55"/>
      <c r="E13" s="112"/>
      <c r="F13" s="361"/>
    </row>
    <row r="14" spans="1:6" x14ac:dyDescent="0.45">
      <c r="A14" s="10"/>
      <c r="B14" s="44" t="s">
        <v>405</v>
      </c>
      <c r="C14" s="61">
        <v>1277</v>
      </c>
      <c r="D14" s="20">
        <v>1.6</v>
      </c>
      <c r="E14" s="61"/>
      <c r="F14" s="20"/>
    </row>
    <row r="15" spans="1:6" x14ac:dyDescent="0.45">
      <c r="A15" s="10"/>
      <c r="B15" s="408" t="s">
        <v>406</v>
      </c>
      <c r="C15" s="61">
        <v>18245</v>
      </c>
      <c r="D15" s="20">
        <v>22.7</v>
      </c>
      <c r="E15" s="61"/>
      <c r="F15" s="20"/>
    </row>
    <row r="16" spans="1:6" x14ac:dyDescent="0.45">
      <c r="A16" s="10"/>
      <c r="B16" s="408" t="s">
        <v>407</v>
      </c>
      <c r="C16" s="61">
        <v>386</v>
      </c>
      <c r="D16" s="20">
        <v>0.5</v>
      </c>
      <c r="E16" s="61"/>
      <c r="F16" s="20"/>
    </row>
    <row r="17" spans="1:6" x14ac:dyDescent="0.45">
      <c r="A17" s="10"/>
      <c r="B17" s="67" t="s">
        <v>408</v>
      </c>
      <c r="C17" s="65">
        <v>19908</v>
      </c>
      <c r="D17" s="113">
        <v>24.8</v>
      </c>
      <c r="E17" s="61"/>
      <c r="F17" s="20"/>
    </row>
    <row r="18" spans="1:6" x14ac:dyDescent="0.45">
      <c r="A18" s="10"/>
      <c r="B18" s="409"/>
      <c r="C18" s="61"/>
      <c r="D18" s="20"/>
      <c r="E18" s="61"/>
      <c r="F18" s="20"/>
    </row>
    <row r="19" spans="1:6" x14ac:dyDescent="0.45">
      <c r="A19" s="10"/>
      <c r="B19" s="44" t="s">
        <v>409</v>
      </c>
      <c r="C19" s="114">
        <v>3</v>
      </c>
      <c r="D19" s="115">
        <v>0</v>
      </c>
      <c r="E19" s="61"/>
      <c r="F19" s="20"/>
    </row>
    <row r="20" spans="1:6" x14ac:dyDescent="0.45">
      <c r="A20" s="10"/>
      <c r="B20" s="53" t="s">
        <v>259</v>
      </c>
      <c r="C20" s="62">
        <v>80322</v>
      </c>
      <c r="D20" s="63">
        <v>100</v>
      </c>
      <c r="E20" s="61"/>
      <c r="F20" s="20"/>
    </row>
    <row r="21" spans="1:6" x14ac:dyDescent="0.45">
      <c r="A21" s="10"/>
      <c r="B21" s="409"/>
      <c r="C21" s="16"/>
      <c r="D21" s="16"/>
      <c r="E21" s="7"/>
      <c r="F21" s="5"/>
    </row>
  </sheetData>
  <hyperlinks>
    <hyperlink ref="A1" location="Index!A1" display="Back to Index" xr:uid="{D63EADCA-A029-497E-B60D-73CAADE62A65}"/>
  </hyperlinks>
  <pageMargins left="0.7" right="0.7" top="0.75" bottom="0.75" header="0.3" footer="0.3"/>
  <pageSetup paperSize="9" orientation="portrait" r:id="rId1"/>
  <headerFooter>
    <oddFooter>&amp;C&amp;1#&amp;"Arial Black"&amp;10&amp;K000000OFFICIAL</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2622BB-BEF2-4EC0-A627-92122FA10CF2}">
  <sheetPr codeName="Sheet20"/>
  <dimension ref="A1:R35"/>
  <sheetViews>
    <sheetView topLeftCell="A25" zoomScaleNormal="100" workbookViewId="0">
      <selection activeCell="C32" sqref="C32"/>
    </sheetView>
  </sheetViews>
  <sheetFormatPr defaultColWidth="8.6875" defaultRowHeight="16.5" x14ac:dyDescent="0.45"/>
  <cols>
    <col min="1" max="1" width="12.6875" style="3" customWidth="1"/>
    <col min="2" max="2" width="18.875" style="3" customWidth="1"/>
    <col min="3" max="13" width="10.875" style="3" customWidth="1"/>
    <col min="14" max="14" width="8.6875" style="3"/>
    <col min="15" max="15" width="9.5625" style="3" bestFit="1" customWidth="1"/>
    <col min="16" max="16384" width="8.6875" style="3"/>
  </cols>
  <sheetData>
    <row r="1" spans="1:18" x14ac:dyDescent="0.45">
      <c r="A1" s="4" t="s">
        <v>168</v>
      </c>
      <c r="B1" s="25"/>
      <c r="C1" s="25"/>
      <c r="D1" s="25"/>
      <c r="E1" s="2"/>
      <c r="F1" s="2"/>
      <c r="G1" s="2"/>
      <c r="H1" s="2"/>
      <c r="I1" s="2"/>
      <c r="J1" s="2"/>
      <c r="K1" s="2"/>
    </row>
    <row r="2" spans="1:18" x14ac:dyDescent="0.45">
      <c r="A2" s="1"/>
      <c r="B2" s="25"/>
      <c r="C2" s="25"/>
      <c r="D2" s="25"/>
      <c r="E2" s="2"/>
      <c r="F2" s="2"/>
      <c r="G2" s="2"/>
      <c r="H2" s="2"/>
      <c r="I2" s="2"/>
      <c r="J2" s="2"/>
      <c r="K2" s="2"/>
    </row>
    <row r="3" spans="1:18" x14ac:dyDescent="0.45">
      <c r="A3" s="1"/>
      <c r="B3" s="25"/>
      <c r="C3" s="25"/>
      <c r="D3" s="25"/>
      <c r="E3" s="2"/>
      <c r="F3" s="2"/>
      <c r="G3" s="2"/>
      <c r="H3" s="2"/>
      <c r="I3" s="2"/>
      <c r="J3" s="2"/>
      <c r="K3" s="2"/>
    </row>
    <row r="4" spans="1:18" x14ac:dyDescent="0.45">
      <c r="A4" s="1"/>
      <c r="B4" s="25"/>
      <c r="C4" s="25"/>
      <c r="D4" s="25"/>
      <c r="E4" s="2"/>
      <c r="F4" s="2"/>
      <c r="G4" s="2"/>
      <c r="H4" s="2"/>
      <c r="I4" s="2"/>
      <c r="J4" s="2"/>
      <c r="K4" s="2"/>
    </row>
    <row r="5" spans="1:18" x14ac:dyDescent="0.45">
      <c r="A5" s="27"/>
      <c r="B5" s="28"/>
      <c r="C5" s="28"/>
      <c r="D5" s="28"/>
      <c r="E5" s="29"/>
      <c r="F5" s="29"/>
      <c r="G5" s="29"/>
      <c r="H5" s="29"/>
      <c r="I5" s="29"/>
      <c r="J5" s="29"/>
      <c r="K5" s="29"/>
    </row>
    <row r="6" spans="1:18" x14ac:dyDescent="0.45">
      <c r="A6" s="10"/>
      <c r="B6" s="10"/>
      <c r="C6" s="10"/>
      <c r="D6" s="10"/>
      <c r="E6" s="10"/>
      <c r="F6" s="10"/>
      <c r="G6" s="10"/>
      <c r="H6" s="10"/>
      <c r="I6" s="10"/>
      <c r="J6" s="10"/>
      <c r="K6" s="10"/>
    </row>
    <row r="7" spans="1:18" x14ac:dyDescent="0.45">
      <c r="A7" s="10"/>
      <c r="B7" s="9" t="s">
        <v>410</v>
      </c>
      <c r="C7" s="11"/>
      <c r="D7" s="15"/>
      <c r="E7" s="12"/>
      <c r="F7" s="10"/>
      <c r="G7" s="10"/>
      <c r="H7" s="10"/>
      <c r="I7" s="10"/>
      <c r="J7" s="10"/>
      <c r="K7" s="10"/>
    </row>
    <row r="8" spans="1:18" x14ac:dyDescent="0.45">
      <c r="A8" s="10"/>
      <c r="B8" s="9"/>
      <c r="C8" s="12"/>
      <c r="D8" s="15"/>
      <c r="E8" s="12"/>
      <c r="F8" s="10"/>
      <c r="G8" s="10"/>
      <c r="H8" s="10"/>
      <c r="I8" s="10"/>
      <c r="J8" s="10"/>
      <c r="K8" s="10"/>
    </row>
    <row r="9" spans="1:18" x14ac:dyDescent="0.45">
      <c r="A9" s="10"/>
      <c r="B9" s="9"/>
      <c r="C9" s="12"/>
      <c r="D9" s="15"/>
      <c r="E9" s="12"/>
      <c r="F9" s="10"/>
      <c r="G9" s="10"/>
      <c r="H9" s="10"/>
      <c r="I9" s="10"/>
      <c r="J9" s="10"/>
      <c r="K9" s="10"/>
      <c r="O9" s="362"/>
      <c r="P9" s="362"/>
      <c r="Q9" s="362"/>
      <c r="R9" s="362"/>
    </row>
    <row r="10" spans="1:18" x14ac:dyDescent="0.45">
      <c r="A10" s="10"/>
      <c r="B10" s="409"/>
      <c r="C10" s="16"/>
      <c r="D10" s="16"/>
      <c r="E10" s="12"/>
      <c r="F10" s="10"/>
      <c r="G10" s="10"/>
      <c r="H10" s="10"/>
      <c r="I10" s="10"/>
      <c r="J10" s="10"/>
      <c r="K10" s="10"/>
    </row>
    <row r="11" spans="1:18" x14ac:dyDescent="0.45">
      <c r="A11" s="10"/>
      <c r="B11" s="19" t="s">
        <v>249</v>
      </c>
      <c r="C11" s="49" t="s">
        <v>411</v>
      </c>
      <c r="D11" s="49" t="s">
        <v>412</v>
      </c>
      <c r="E11" s="12"/>
      <c r="F11" s="10"/>
      <c r="G11" s="10"/>
      <c r="H11" s="10"/>
      <c r="I11" s="10"/>
      <c r="J11" s="10"/>
      <c r="K11" s="10"/>
      <c r="O11" s="362"/>
      <c r="P11" s="362"/>
      <c r="Q11" s="362"/>
      <c r="R11" s="362"/>
    </row>
    <row r="12" spans="1:18" x14ac:dyDescent="0.45">
      <c r="A12" s="10"/>
      <c r="B12" s="32" t="s">
        <v>251</v>
      </c>
      <c r="C12" s="273">
        <v>0.99</v>
      </c>
      <c r="D12" s="273">
        <v>0.01</v>
      </c>
      <c r="E12" s="12"/>
      <c r="F12" s="10"/>
      <c r="G12" s="10"/>
      <c r="H12" s="10"/>
      <c r="I12" s="10"/>
      <c r="J12" s="10"/>
      <c r="K12" s="10"/>
    </row>
    <row r="13" spans="1:18" x14ac:dyDescent="0.45">
      <c r="A13" s="10"/>
      <c r="B13" s="32" t="s">
        <v>413</v>
      </c>
      <c r="C13" s="273">
        <v>0.95099999999999996</v>
      </c>
      <c r="D13" s="273">
        <v>4.9000000000000002E-2</v>
      </c>
      <c r="E13" s="12"/>
      <c r="F13" s="10"/>
      <c r="G13" s="10"/>
      <c r="H13" s="10"/>
      <c r="I13" s="10"/>
      <c r="J13" s="10"/>
      <c r="K13" s="10"/>
      <c r="O13" s="362"/>
      <c r="P13" s="362"/>
      <c r="Q13" s="362"/>
      <c r="R13" s="362"/>
    </row>
    <row r="14" spans="1:18" x14ac:dyDescent="0.45">
      <c r="A14" s="10"/>
      <c r="B14" s="32" t="s">
        <v>414</v>
      </c>
      <c r="C14" s="273">
        <v>0.85499999999999998</v>
      </c>
      <c r="D14" s="273">
        <v>0.14499999999999999</v>
      </c>
      <c r="E14" s="12"/>
      <c r="F14" s="10"/>
      <c r="G14" s="10"/>
      <c r="H14" s="10"/>
      <c r="I14" s="10"/>
      <c r="J14" s="10"/>
      <c r="K14" s="10"/>
    </row>
    <row r="15" spans="1:18" x14ac:dyDescent="0.45">
      <c r="A15" s="10"/>
      <c r="B15" s="44" t="s">
        <v>415</v>
      </c>
      <c r="C15" s="274">
        <v>0.72799999999999998</v>
      </c>
      <c r="D15" s="274">
        <v>0.27200000000000002</v>
      </c>
      <c r="E15" s="21"/>
      <c r="F15" s="21"/>
      <c r="G15" s="21"/>
      <c r="H15" s="21"/>
      <c r="I15" s="21"/>
      <c r="J15" s="21"/>
      <c r="K15" s="21"/>
      <c r="O15" s="362"/>
      <c r="P15" s="362"/>
      <c r="Q15" s="362"/>
      <c r="R15" s="362"/>
    </row>
    <row r="16" spans="1:18" x14ac:dyDescent="0.45">
      <c r="A16" s="10"/>
      <c r="B16" s="44" t="s">
        <v>416</v>
      </c>
      <c r="C16" s="275">
        <v>0.65900000000000003</v>
      </c>
      <c r="D16" s="276">
        <v>0.34100000000000003</v>
      </c>
      <c r="E16" s="48"/>
      <c r="F16" s="48"/>
      <c r="G16" s="48"/>
      <c r="H16" s="48"/>
      <c r="I16" s="48"/>
      <c r="J16" s="48"/>
      <c r="K16" s="48"/>
    </row>
    <row r="17" spans="1:18" x14ac:dyDescent="0.45">
      <c r="A17" s="10"/>
      <c r="B17" s="44" t="s">
        <v>417</v>
      </c>
      <c r="C17" s="276">
        <v>0.62</v>
      </c>
      <c r="D17" s="276">
        <v>0.38</v>
      </c>
      <c r="E17" s="48"/>
      <c r="F17" s="48"/>
      <c r="G17" s="48"/>
      <c r="H17" s="48"/>
      <c r="I17" s="48"/>
      <c r="J17" s="48"/>
      <c r="K17" s="48"/>
      <c r="O17" s="362"/>
      <c r="P17" s="362"/>
      <c r="Q17" s="362"/>
      <c r="R17" s="362"/>
    </row>
    <row r="18" spans="1:18" x14ac:dyDescent="0.45">
      <c r="A18" s="10"/>
      <c r="B18" s="44" t="s">
        <v>418</v>
      </c>
      <c r="C18" s="275">
        <v>0.57999999999999996</v>
      </c>
      <c r="D18" s="275">
        <v>0.42</v>
      </c>
      <c r="E18" s="48"/>
      <c r="F18" s="48"/>
      <c r="G18" s="48"/>
      <c r="H18" s="48"/>
      <c r="I18" s="48"/>
      <c r="J18" s="48"/>
      <c r="K18" s="48"/>
    </row>
    <row r="19" spans="1:18" x14ac:dyDescent="0.45">
      <c r="A19" s="10"/>
      <c r="B19" s="408"/>
      <c r="C19" s="52"/>
      <c r="D19" s="58"/>
      <c r="E19" s="22"/>
      <c r="F19" s="22"/>
      <c r="G19" s="22"/>
      <c r="H19" s="22"/>
      <c r="I19" s="22"/>
      <c r="J19" s="22"/>
      <c r="K19" s="22"/>
      <c r="O19" s="362"/>
      <c r="P19" s="362"/>
      <c r="Q19" s="362"/>
      <c r="R19" s="362"/>
    </row>
    <row r="20" spans="1:18" x14ac:dyDescent="0.45">
      <c r="A20" s="10"/>
      <c r="B20" s="44"/>
      <c r="C20" s="52"/>
      <c r="D20" s="57"/>
      <c r="E20" s="7"/>
      <c r="F20" s="5"/>
      <c r="G20" s="5"/>
      <c r="H20" s="5"/>
      <c r="I20" s="5"/>
      <c r="J20" s="5"/>
      <c r="K20" s="5"/>
      <c r="M20" s="331"/>
      <c r="N20" s="331"/>
      <c r="O20" s="365"/>
      <c r="P20" s="365"/>
      <c r="Q20" s="365"/>
      <c r="R20" s="365"/>
    </row>
    <row r="21" spans="1:18" x14ac:dyDescent="0.45">
      <c r="A21" s="10"/>
      <c r="B21" s="44"/>
      <c r="C21" s="7"/>
      <c r="D21" s="57"/>
      <c r="E21" s="7"/>
      <c r="F21" s="5"/>
      <c r="G21" s="5"/>
      <c r="H21" s="5"/>
      <c r="I21" s="5"/>
      <c r="J21" s="5"/>
      <c r="K21" s="5"/>
      <c r="M21" s="331"/>
      <c r="N21" s="331"/>
      <c r="O21" s="366"/>
      <c r="P21" s="366"/>
      <c r="Q21" s="366"/>
      <c r="R21" s="366"/>
    </row>
    <row r="22" spans="1:18" x14ac:dyDescent="0.45">
      <c r="A22" s="10"/>
      <c r="B22" s="44"/>
      <c r="C22" s="52"/>
      <c r="D22" s="58"/>
      <c r="E22" s="7"/>
      <c r="F22" s="5"/>
      <c r="G22" s="5"/>
      <c r="H22" s="5"/>
      <c r="I22" s="5"/>
      <c r="J22" s="5"/>
      <c r="K22" s="5"/>
      <c r="M22" s="331"/>
      <c r="N22" s="331"/>
      <c r="O22" s="331"/>
      <c r="P22" s="331"/>
      <c r="Q22" s="331"/>
      <c r="R22" s="331"/>
    </row>
    <row r="23" spans="1:18" x14ac:dyDescent="0.45">
      <c r="A23" s="10"/>
      <c r="B23" s="408"/>
      <c r="C23" s="52"/>
      <c r="D23" s="58"/>
      <c r="E23" s="7"/>
      <c r="F23" s="5"/>
      <c r="G23" s="5"/>
      <c r="H23" s="5"/>
      <c r="I23" s="5"/>
      <c r="J23" s="5"/>
      <c r="K23" s="5"/>
      <c r="M23" s="331"/>
      <c r="N23" s="331"/>
      <c r="O23" s="366"/>
      <c r="P23" s="366"/>
      <c r="Q23" s="366"/>
      <c r="R23" s="366"/>
    </row>
    <row r="24" spans="1:18" x14ac:dyDescent="0.45">
      <c r="A24" s="10"/>
      <c r="B24" s="44"/>
      <c r="C24" s="45"/>
      <c r="D24" s="22"/>
      <c r="E24" s="7"/>
      <c r="F24" s="5"/>
      <c r="G24" s="5"/>
      <c r="H24" s="5"/>
      <c r="I24" s="5"/>
      <c r="J24" s="5"/>
      <c r="K24" s="5"/>
      <c r="M24" s="331"/>
      <c r="N24" s="331"/>
      <c r="O24" s="331"/>
      <c r="P24" s="331"/>
      <c r="Q24" s="331"/>
      <c r="R24" s="331"/>
    </row>
    <row r="25" spans="1:18" x14ac:dyDescent="0.45">
      <c r="A25" s="10"/>
      <c r="B25" s="105"/>
      <c r="C25" s="43"/>
      <c r="D25" s="23"/>
      <c r="E25" s="7"/>
      <c r="F25" s="5"/>
      <c r="G25" s="5"/>
      <c r="H25" s="5"/>
      <c r="I25" s="5"/>
      <c r="J25" s="5"/>
      <c r="K25" s="5"/>
      <c r="M25" s="331"/>
      <c r="N25" s="331"/>
      <c r="O25" s="366"/>
      <c r="P25" s="366"/>
      <c r="Q25" s="366"/>
      <c r="R25" s="366"/>
    </row>
    <row r="26" spans="1:18" x14ac:dyDescent="0.45">
      <c r="A26" s="10"/>
      <c r="B26" s="409"/>
      <c r="C26" s="16"/>
      <c r="D26" s="16"/>
      <c r="E26" s="7"/>
      <c r="F26" s="5"/>
      <c r="G26" s="5"/>
      <c r="H26" s="5"/>
      <c r="I26" s="5"/>
      <c r="J26" s="5"/>
      <c r="K26" s="5"/>
    </row>
    <row r="27" spans="1:18" x14ac:dyDescent="0.45">
      <c r="A27" s="10"/>
      <c r="B27" s="409"/>
      <c r="C27" s="16"/>
      <c r="D27" s="16"/>
      <c r="E27" s="7"/>
      <c r="F27" s="5"/>
      <c r="G27" s="5"/>
      <c r="H27" s="5"/>
      <c r="I27" s="5"/>
      <c r="J27" s="5"/>
      <c r="K27" s="5"/>
      <c r="O27" s="362"/>
      <c r="P27" s="362"/>
      <c r="Q27" s="362"/>
      <c r="R27" s="362"/>
    </row>
    <row r="28" spans="1:18" x14ac:dyDescent="0.45">
      <c r="A28" s="10"/>
      <c r="B28" s="409"/>
      <c r="C28" s="16"/>
      <c r="D28" s="16"/>
      <c r="E28" s="7"/>
      <c r="F28" s="5"/>
      <c r="G28" s="5"/>
      <c r="H28" s="5"/>
      <c r="I28" s="5"/>
      <c r="J28" s="5"/>
      <c r="K28" s="5"/>
    </row>
    <row r="29" spans="1:18" x14ac:dyDescent="0.45">
      <c r="A29" s="10"/>
      <c r="B29" s="409"/>
      <c r="C29" s="16"/>
      <c r="D29" s="16"/>
      <c r="E29" s="7"/>
      <c r="F29" s="5"/>
      <c r="G29" s="5"/>
      <c r="H29" s="5"/>
      <c r="I29" s="5"/>
      <c r="J29" s="5"/>
      <c r="K29" s="5"/>
      <c r="O29" s="362"/>
      <c r="P29" s="362"/>
      <c r="Q29" s="362"/>
      <c r="R29" s="362"/>
    </row>
    <row r="30" spans="1:18" x14ac:dyDescent="0.45">
      <c r="A30" s="10"/>
      <c r="B30" s="409"/>
      <c r="C30" s="16"/>
      <c r="D30" s="16"/>
      <c r="E30" s="7"/>
      <c r="F30" s="5"/>
      <c r="G30" s="5"/>
      <c r="H30" s="5"/>
      <c r="I30" s="5"/>
      <c r="J30" s="5"/>
      <c r="K30" s="5"/>
    </row>
    <row r="31" spans="1:18" x14ac:dyDescent="0.45">
      <c r="A31" s="10"/>
      <c r="B31" s="153" t="s">
        <v>419</v>
      </c>
      <c r="C31" s="16"/>
      <c r="D31" s="16"/>
      <c r="E31" s="7"/>
      <c r="F31" s="5"/>
      <c r="G31" s="5"/>
      <c r="H31" s="5"/>
      <c r="I31" s="5"/>
      <c r="J31" s="5"/>
      <c r="K31" s="5"/>
    </row>
    <row r="32" spans="1:18" x14ac:dyDescent="0.45">
      <c r="A32" s="10"/>
      <c r="B32" s="409"/>
      <c r="C32" s="16"/>
      <c r="D32" s="16"/>
      <c r="E32" s="7"/>
      <c r="F32" s="5"/>
      <c r="G32" s="5"/>
      <c r="H32" s="5"/>
      <c r="I32" s="5"/>
      <c r="J32" s="5"/>
      <c r="K32" s="5"/>
    </row>
    <row r="33" spans="1:11" x14ac:dyDescent="0.45">
      <c r="A33" s="370"/>
      <c r="B33" s="10"/>
      <c r="C33" s="10"/>
      <c r="D33" s="10"/>
      <c r="E33" s="7"/>
      <c r="F33" s="5"/>
      <c r="G33" s="5"/>
      <c r="H33" s="5"/>
      <c r="I33" s="5"/>
      <c r="J33" s="5"/>
      <c r="K33" s="5"/>
    </row>
    <row r="34" spans="1:11" x14ac:dyDescent="0.45">
      <c r="A34" s="10"/>
      <c r="B34" s="10"/>
      <c r="C34" s="10"/>
      <c r="D34" s="10"/>
      <c r="E34" s="7"/>
      <c r="F34" s="5"/>
      <c r="G34" s="5"/>
      <c r="H34" s="5"/>
      <c r="I34" s="5"/>
      <c r="J34" s="5"/>
      <c r="K34" s="5"/>
    </row>
    <row r="35" spans="1:11" x14ac:dyDescent="0.45">
      <c r="A35" s="10"/>
      <c r="B35" s="10"/>
      <c r="C35" s="10"/>
      <c r="D35" s="10"/>
      <c r="E35" s="7"/>
      <c r="F35" s="5"/>
      <c r="G35" s="5"/>
      <c r="H35" s="5"/>
      <c r="I35" s="5"/>
      <c r="J35" s="5"/>
      <c r="K35" s="5"/>
    </row>
  </sheetData>
  <hyperlinks>
    <hyperlink ref="A1" location="Index!A1" display="Back to Index" xr:uid="{EF760FF7-E1D4-4EA2-B6C1-9937549FD02F}"/>
  </hyperlinks>
  <pageMargins left="0.7" right="0.7" top="0.75" bottom="0.75" header="0.3" footer="0.3"/>
  <pageSetup paperSize="9" orientation="portrait" r:id="rId1"/>
  <headerFooter>
    <oddFooter>&amp;C&amp;1#&amp;"Arial Black"&amp;10&amp;K000000OFFICIAL</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FF4163-FD9B-48FC-AC7D-C05A2E8CBAE5}">
  <sheetPr codeName="Sheet21"/>
  <dimension ref="A1:I13"/>
  <sheetViews>
    <sheetView zoomScaleNormal="100" workbookViewId="0">
      <selection activeCell="I5" sqref="I5"/>
    </sheetView>
  </sheetViews>
  <sheetFormatPr defaultColWidth="8.6875" defaultRowHeight="16.5" x14ac:dyDescent="0.45"/>
  <cols>
    <col min="1" max="2" width="12.6875" style="3" customWidth="1"/>
    <col min="3" max="7" width="10.875" style="3" customWidth="1"/>
    <col min="8" max="16384" width="8.6875" style="3"/>
  </cols>
  <sheetData>
    <row r="1" spans="1:9" x14ac:dyDescent="0.45">
      <c r="A1" s="4" t="s">
        <v>168</v>
      </c>
      <c r="B1" s="25"/>
      <c r="C1" s="2"/>
      <c r="D1" s="2"/>
      <c r="E1" s="10"/>
      <c r="F1" s="10"/>
      <c r="G1" s="10"/>
      <c r="H1" s="10"/>
      <c r="I1" s="10"/>
    </row>
    <row r="2" spans="1:9" x14ac:dyDescent="0.45">
      <c r="A2" s="1"/>
      <c r="B2" s="25"/>
      <c r="C2" s="2"/>
      <c r="D2" s="2"/>
      <c r="E2" s="10"/>
      <c r="F2" s="10"/>
      <c r="G2" s="10"/>
      <c r="H2" s="10"/>
      <c r="I2" s="10"/>
    </row>
    <row r="3" spans="1:9" x14ac:dyDescent="0.45">
      <c r="A3" s="1"/>
      <c r="B3" s="25"/>
      <c r="C3" s="2"/>
      <c r="D3" s="2"/>
      <c r="E3" s="10"/>
      <c r="F3" s="10"/>
      <c r="G3" s="10"/>
      <c r="H3" s="10"/>
      <c r="I3" s="10"/>
    </row>
    <row r="4" spans="1:9" x14ac:dyDescent="0.45">
      <c r="A4" s="1"/>
      <c r="B4" s="25"/>
      <c r="C4" s="2"/>
      <c r="D4" s="2"/>
      <c r="E4" s="10"/>
      <c r="F4" s="10"/>
      <c r="G4" s="10"/>
      <c r="H4" s="10"/>
      <c r="I4" s="10"/>
    </row>
    <row r="5" spans="1:9" x14ac:dyDescent="0.45">
      <c r="A5" s="27"/>
      <c r="B5" s="28"/>
      <c r="C5" s="29"/>
      <c r="D5" s="29"/>
      <c r="E5" s="30"/>
      <c r="F5" s="30"/>
      <c r="G5" s="30"/>
      <c r="H5" s="30"/>
      <c r="I5" s="30"/>
    </row>
    <row r="6" spans="1:9" x14ac:dyDescent="0.45">
      <c r="A6" s="10"/>
      <c r="B6" s="10"/>
      <c r="C6" s="10"/>
      <c r="D6" s="10"/>
      <c r="E6" s="10"/>
      <c r="F6" s="10"/>
      <c r="G6" s="10"/>
      <c r="H6" s="10"/>
      <c r="I6" s="10"/>
    </row>
    <row r="7" spans="1:9" x14ac:dyDescent="0.45">
      <c r="A7" s="10"/>
      <c r="B7" s="9" t="s">
        <v>420</v>
      </c>
      <c r="C7" s="105"/>
      <c r="D7" s="10"/>
      <c r="E7" s="10"/>
      <c r="F7" s="10"/>
      <c r="G7" s="10"/>
      <c r="H7" s="10"/>
      <c r="I7" s="10"/>
    </row>
    <row r="8" spans="1:9" x14ac:dyDescent="0.45">
      <c r="A8" s="10"/>
      <c r="B8" s="9"/>
      <c r="C8" s="10"/>
      <c r="D8" s="10"/>
      <c r="E8" s="10"/>
      <c r="F8" s="10"/>
      <c r="G8" s="10"/>
      <c r="H8" s="10"/>
      <c r="I8" s="10"/>
    </row>
    <row r="9" spans="1:9" x14ac:dyDescent="0.45">
      <c r="A9" s="10"/>
      <c r="B9" s="19" t="s">
        <v>401</v>
      </c>
      <c r="C9" s="19">
        <v>2000</v>
      </c>
      <c r="D9" s="19">
        <v>2005</v>
      </c>
      <c r="E9" s="19">
        <v>2010</v>
      </c>
      <c r="F9" s="19">
        <v>2015</v>
      </c>
      <c r="G9" s="19">
        <v>2020</v>
      </c>
      <c r="H9" s="19">
        <v>2021</v>
      </c>
      <c r="I9" s="10"/>
    </row>
    <row r="10" spans="1:9" x14ac:dyDescent="0.45">
      <c r="A10" s="10"/>
      <c r="B10" s="32" t="s">
        <v>421</v>
      </c>
      <c r="C10" s="55">
        <v>69.599999999999994</v>
      </c>
      <c r="D10" s="55">
        <v>63.5</v>
      </c>
      <c r="E10" s="55">
        <v>68.7</v>
      </c>
      <c r="F10" s="55">
        <v>73.357598518366089</v>
      </c>
      <c r="G10" s="55">
        <v>75.8</v>
      </c>
      <c r="H10" s="55">
        <v>75.2</v>
      </c>
      <c r="I10" s="10"/>
    </row>
    <row r="11" spans="1:9" x14ac:dyDescent="0.45">
      <c r="A11" s="10"/>
      <c r="B11" s="32" t="s">
        <v>412</v>
      </c>
      <c r="C11" s="55">
        <v>30.4</v>
      </c>
      <c r="D11" s="55">
        <v>36.5</v>
      </c>
      <c r="E11" s="55">
        <v>31.3</v>
      </c>
      <c r="F11" s="55">
        <v>24.705473814178411</v>
      </c>
      <c r="G11" s="55">
        <v>24.2</v>
      </c>
      <c r="H11" s="55">
        <v>24.8</v>
      </c>
      <c r="I11" s="10"/>
    </row>
    <row r="12" spans="1:9" x14ac:dyDescent="0.45">
      <c r="A12" s="10"/>
      <c r="B12" s="32"/>
      <c r="C12" s="55"/>
      <c r="D12" s="55"/>
      <c r="E12" s="55"/>
      <c r="F12" s="55"/>
      <c r="G12" s="10"/>
      <c r="H12" s="10"/>
      <c r="I12" s="10"/>
    </row>
    <row r="13" spans="1:9" x14ac:dyDescent="0.45">
      <c r="A13" s="10"/>
      <c r="B13" s="32"/>
      <c r="C13" s="55"/>
      <c r="D13" s="55"/>
      <c r="E13" s="55"/>
      <c r="F13" s="55"/>
      <c r="G13" s="10"/>
      <c r="H13" s="10"/>
      <c r="I13" s="10"/>
    </row>
  </sheetData>
  <hyperlinks>
    <hyperlink ref="A1" location="Index!A1" display="Back to Index" xr:uid="{4BA7F53D-C788-4284-B85E-EA8553E0B125}"/>
  </hyperlinks>
  <pageMargins left="0.7" right="0.7" top="0.75" bottom="0.75" header="0.3" footer="0.3"/>
  <pageSetup paperSize="9" orientation="portrait" r:id="rId1"/>
  <headerFooter>
    <oddFooter>&amp;C&amp;1#&amp;"Arial Black"&amp;10&amp;K000000OFFICIAL</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CFE8B0-5BC0-4E1A-A312-DA8B36FF7B84}">
  <sheetPr codeName="Sheet22"/>
  <dimension ref="A1:F18"/>
  <sheetViews>
    <sheetView zoomScaleNormal="100" workbookViewId="0">
      <selection activeCell="A19" sqref="A19:XFD19"/>
    </sheetView>
  </sheetViews>
  <sheetFormatPr defaultColWidth="8.6875" defaultRowHeight="16.5" x14ac:dyDescent="0.45"/>
  <cols>
    <col min="1" max="1" width="12.6875" style="3" customWidth="1"/>
    <col min="2" max="2" width="34.875" style="3" customWidth="1"/>
    <col min="3" max="6" width="10.875" style="3" customWidth="1"/>
    <col min="7" max="16384" width="8.6875" style="3"/>
  </cols>
  <sheetData>
    <row r="1" spans="1:6" x14ac:dyDescent="0.45">
      <c r="A1" s="4" t="s">
        <v>168</v>
      </c>
      <c r="B1" s="25"/>
      <c r="C1" s="25"/>
      <c r="D1" s="25"/>
      <c r="E1" s="2"/>
      <c r="F1" s="2"/>
    </row>
    <row r="2" spans="1:6" x14ac:dyDescent="0.45">
      <c r="A2" s="1"/>
      <c r="B2" s="25"/>
      <c r="C2" s="25"/>
      <c r="D2" s="25"/>
      <c r="E2" s="2"/>
      <c r="F2" s="2"/>
    </row>
    <row r="3" spans="1:6" x14ac:dyDescent="0.45">
      <c r="A3" s="1"/>
      <c r="B3" s="25"/>
      <c r="C3" s="25"/>
      <c r="D3" s="25"/>
      <c r="E3" s="2"/>
      <c r="F3" s="2"/>
    </row>
    <row r="4" spans="1:6" x14ac:dyDescent="0.45">
      <c r="A4" s="1"/>
      <c r="B4" s="25"/>
      <c r="C4" s="25"/>
      <c r="D4" s="25"/>
      <c r="E4" s="2"/>
      <c r="F4" s="2"/>
    </row>
    <row r="5" spans="1:6" x14ac:dyDescent="0.45">
      <c r="A5" s="27"/>
      <c r="B5" s="28"/>
      <c r="C5" s="28"/>
      <c r="D5" s="28"/>
      <c r="E5" s="29"/>
      <c r="F5" s="29"/>
    </row>
    <row r="6" spans="1:6" x14ac:dyDescent="0.45">
      <c r="A6" s="10"/>
      <c r="B6" s="10"/>
      <c r="C6" s="10"/>
      <c r="D6" s="10"/>
      <c r="E6" s="10"/>
      <c r="F6" s="10"/>
    </row>
    <row r="7" spans="1:6" x14ac:dyDescent="0.45">
      <c r="A7" s="10"/>
      <c r="B7" s="9" t="s">
        <v>422</v>
      </c>
      <c r="C7" s="11"/>
      <c r="D7" s="15"/>
      <c r="E7" s="12"/>
      <c r="F7" s="10"/>
    </row>
    <row r="8" spans="1:6" x14ac:dyDescent="0.45">
      <c r="A8" s="10"/>
      <c r="B8" s="153"/>
      <c r="C8" s="12"/>
      <c r="D8" s="15"/>
      <c r="E8" s="12"/>
      <c r="F8" s="10"/>
    </row>
    <row r="9" spans="1:6" x14ac:dyDescent="0.45">
      <c r="A9" s="10"/>
      <c r="B9" s="19" t="s">
        <v>423</v>
      </c>
      <c r="C9" s="82" t="s">
        <v>219</v>
      </c>
      <c r="D9" s="82" t="s">
        <v>250</v>
      </c>
      <c r="E9" s="22"/>
      <c r="F9" s="22"/>
    </row>
    <row r="10" spans="1:6" x14ac:dyDescent="0.45">
      <c r="A10" s="10"/>
      <c r="B10" s="32" t="s">
        <v>424</v>
      </c>
      <c r="C10" s="48">
        <v>79390</v>
      </c>
      <c r="D10" s="55">
        <v>98.839670326934083</v>
      </c>
      <c r="E10" s="22"/>
      <c r="F10" s="22"/>
    </row>
    <row r="11" spans="1:6" x14ac:dyDescent="0.45">
      <c r="A11" s="10"/>
      <c r="B11" s="32" t="s">
        <v>425</v>
      </c>
      <c r="C11" s="48">
        <v>386</v>
      </c>
      <c r="D11" s="55">
        <v>0.48056572296506561</v>
      </c>
      <c r="E11" s="48"/>
      <c r="F11" s="55"/>
    </row>
    <row r="12" spans="1:6" x14ac:dyDescent="0.45">
      <c r="A12" s="10"/>
      <c r="B12" s="32" t="s">
        <v>426</v>
      </c>
      <c r="C12" s="48">
        <v>73</v>
      </c>
      <c r="D12" s="55">
        <v>9.0884191130698941E-2</v>
      </c>
      <c r="E12" s="48"/>
      <c r="F12" s="55"/>
    </row>
    <row r="13" spans="1:6" x14ac:dyDescent="0.45">
      <c r="A13" s="10"/>
      <c r="B13" s="32" t="s">
        <v>427</v>
      </c>
      <c r="C13" s="360">
        <v>470</v>
      </c>
      <c r="D13" s="55">
        <v>0.5851447922113493</v>
      </c>
      <c r="E13" s="360"/>
      <c r="F13" s="55"/>
    </row>
    <row r="14" spans="1:6" x14ac:dyDescent="0.45">
      <c r="A14" s="10"/>
      <c r="B14" s="32" t="s">
        <v>428</v>
      </c>
      <c r="C14" s="7">
        <v>3</v>
      </c>
      <c r="D14" s="55">
        <v>3.7349667587958466E-3</v>
      </c>
      <c r="E14" s="7"/>
      <c r="F14" s="55"/>
    </row>
    <row r="15" spans="1:6" x14ac:dyDescent="0.45">
      <c r="A15" s="10"/>
      <c r="B15" s="53" t="s">
        <v>259</v>
      </c>
      <c r="C15" s="62">
        <v>80322</v>
      </c>
      <c r="D15" s="271">
        <v>100</v>
      </c>
      <c r="E15" s="7"/>
      <c r="F15" s="5"/>
    </row>
    <row r="16" spans="1:6" x14ac:dyDescent="0.45">
      <c r="A16" s="10"/>
      <c r="B16" s="409"/>
      <c r="C16" s="5"/>
      <c r="D16" s="5"/>
      <c r="E16" s="7"/>
      <c r="F16" s="5"/>
    </row>
    <row r="17" spans="1:6" x14ac:dyDescent="0.45">
      <c r="A17" s="10"/>
      <c r="B17" s="409"/>
      <c r="C17" s="16"/>
      <c r="D17" s="16"/>
      <c r="E17" s="7"/>
      <c r="F17" s="5"/>
    </row>
    <row r="18" spans="1:6" x14ac:dyDescent="0.45">
      <c r="A18" s="10"/>
      <c r="B18" s="409"/>
      <c r="C18" s="5"/>
      <c r="D18" s="5"/>
      <c r="E18" s="7"/>
      <c r="F18" s="5"/>
    </row>
  </sheetData>
  <hyperlinks>
    <hyperlink ref="A1" location="Index!A1" display="Back to Index" xr:uid="{754B01EB-0D95-4F6D-BBE2-E2E4F1982658}"/>
  </hyperlinks>
  <pageMargins left="0.7" right="0.7" top="0.75" bottom="0.75" header="0.3" footer="0.3"/>
  <pageSetup paperSize="9" orientation="portrait" r:id="rId1"/>
  <headerFooter>
    <oddFooter>&amp;C&amp;1#&amp;"Arial Black"&amp;10&amp;K000000OFFICIAL</odd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FB5CE2-9CE7-4BEF-9741-DF291A0302A5}">
  <sheetPr codeName="Sheet24"/>
  <dimension ref="A1:T33"/>
  <sheetViews>
    <sheetView zoomScaleNormal="100" workbookViewId="0">
      <selection activeCell="G11" sqref="G11"/>
    </sheetView>
  </sheetViews>
  <sheetFormatPr defaultColWidth="8.6875" defaultRowHeight="16.5" x14ac:dyDescent="0.45"/>
  <cols>
    <col min="1" max="1" width="12.6875" style="3" customWidth="1"/>
    <col min="2" max="2" width="18.875" style="3" customWidth="1"/>
    <col min="3" max="13" width="10.875" style="3" customWidth="1"/>
    <col min="14" max="16384" width="8.6875" style="3"/>
  </cols>
  <sheetData>
    <row r="1" spans="1:7" x14ac:dyDescent="0.45">
      <c r="A1" s="4" t="s">
        <v>168</v>
      </c>
      <c r="B1" s="25"/>
      <c r="C1" s="25"/>
      <c r="D1" s="25"/>
      <c r="E1" s="2"/>
      <c r="F1" s="2"/>
      <c r="G1" s="2"/>
    </row>
    <row r="2" spans="1:7" x14ac:dyDescent="0.45">
      <c r="A2" s="1"/>
      <c r="B2" s="25"/>
      <c r="C2" s="25"/>
      <c r="D2" s="25"/>
      <c r="E2" s="2"/>
      <c r="F2" s="2"/>
      <c r="G2" s="2"/>
    </row>
    <row r="3" spans="1:7" x14ac:dyDescent="0.45">
      <c r="A3" s="1"/>
      <c r="B3" s="25"/>
      <c r="C3" s="25"/>
      <c r="D3" s="25"/>
      <c r="E3" s="2"/>
      <c r="F3" s="2"/>
      <c r="G3" s="2"/>
    </row>
    <row r="4" spans="1:7" x14ac:dyDescent="0.45">
      <c r="A4" s="1"/>
      <c r="B4" s="25"/>
      <c r="C4" s="25"/>
      <c r="D4" s="25"/>
      <c r="E4" s="2"/>
      <c r="F4" s="2"/>
      <c r="G4" s="2"/>
    </row>
    <row r="5" spans="1:7" x14ac:dyDescent="0.45">
      <c r="A5" s="27"/>
      <c r="B5" s="28"/>
      <c r="C5" s="28"/>
      <c r="D5" s="28"/>
      <c r="E5" s="29"/>
      <c r="F5" s="29"/>
      <c r="G5" s="29"/>
    </row>
    <row r="6" spans="1:7" x14ac:dyDescent="0.45">
      <c r="A6" s="10"/>
      <c r="B6" s="10"/>
      <c r="C6" s="10"/>
      <c r="D6" s="10"/>
      <c r="E6" s="10"/>
      <c r="F6" s="10"/>
      <c r="G6" s="10"/>
    </row>
    <row r="7" spans="1:7" x14ac:dyDescent="0.45">
      <c r="A7" s="10"/>
      <c r="B7" s="9" t="s">
        <v>429</v>
      </c>
      <c r="C7" s="11"/>
      <c r="D7" s="15"/>
      <c r="E7" s="12"/>
      <c r="F7" s="10"/>
      <c r="G7" s="10"/>
    </row>
    <row r="8" spans="1:7" x14ac:dyDescent="0.45">
      <c r="A8" s="10"/>
      <c r="B8" s="9"/>
      <c r="C8" s="12"/>
      <c r="D8" s="15"/>
      <c r="E8" s="12"/>
      <c r="F8" s="10"/>
      <c r="G8" s="10"/>
    </row>
    <row r="9" spans="1:7" x14ac:dyDescent="0.45">
      <c r="A9" s="10"/>
      <c r="B9" s="9"/>
      <c r="C9" s="444" t="s">
        <v>421</v>
      </c>
      <c r="D9" s="444"/>
      <c r="E9" s="444" t="s">
        <v>412</v>
      </c>
      <c r="F9" s="444"/>
      <c r="G9" s="10"/>
    </row>
    <row r="10" spans="1:7" x14ac:dyDescent="0.45">
      <c r="A10" s="10"/>
      <c r="B10" s="21"/>
      <c r="C10" s="49" t="s">
        <v>219</v>
      </c>
      <c r="D10" s="49" t="s">
        <v>250</v>
      </c>
      <c r="E10" s="49" t="s">
        <v>219</v>
      </c>
      <c r="F10" s="49" t="s">
        <v>250</v>
      </c>
      <c r="G10" s="21"/>
    </row>
    <row r="11" spans="1:7" x14ac:dyDescent="0.45">
      <c r="A11" s="10"/>
      <c r="B11" s="32" t="s">
        <v>251</v>
      </c>
      <c r="C11" s="407">
        <v>0</v>
      </c>
      <c r="D11" s="206">
        <v>0</v>
      </c>
      <c r="E11" s="407">
        <v>1</v>
      </c>
      <c r="F11" s="206">
        <v>0.2</v>
      </c>
      <c r="G11" s="48"/>
    </row>
    <row r="12" spans="1:7" x14ac:dyDescent="0.45">
      <c r="A12" s="10"/>
      <c r="B12" s="32" t="s">
        <v>252</v>
      </c>
      <c r="C12" s="407">
        <v>6</v>
      </c>
      <c r="D12" s="206">
        <v>5.9</v>
      </c>
      <c r="E12" s="407">
        <v>15</v>
      </c>
      <c r="F12" s="206">
        <v>2.9</v>
      </c>
      <c r="G12" s="48"/>
    </row>
    <row r="13" spans="1:7" x14ac:dyDescent="0.45">
      <c r="A13" s="10"/>
      <c r="B13" s="32" t="s">
        <v>253</v>
      </c>
      <c r="C13" s="407">
        <v>17</v>
      </c>
      <c r="D13" s="206">
        <v>16.8</v>
      </c>
      <c r="E13" s="407">
        <v>99</v>
      </c>
      <c r="F13" s="206">
        <v>19.3</v>
      </c>
      <c r="G13" s="48"/>
    </row>
    <row r="14" spans="1:7" x14ac:dyDescent="0.45">
      <c r="A14" s="10"/>
      <c r="B14" s="32" t="s">
        <v>254</v>
      </c>
      <c r="C14" s="407">
        <v>42</v>
      </c>
      <c r="D14" s="206">
        <v>41.6</v>
      </c>
      <c r="E14" s="407">
        <v>227</v>
      </c>
      <c r="F14" s="206">
        <v>44.2</v>
      </c>
      <c r="G14" s="48"/>
    </row>
    <row r="15" spans="1:7" x14ac:dyDescent="0.45">
      <c r="A15" s="10"/>
      <c r="B15" s="44" t="s">
        <v>255</v>
      </c>
      <c r="C15" s="407">
        <v>31</v>
      </c>
      <c r="D15" s="206">
        <v>30.7</v>
      </c>
      <c r="E15" s="407">
        <v>140</v>
      </c>
      <c r="F15" s="206">
        <v>27.3</v>
      </c>
      <c r="G15" s="22"/>
    </row>
    <row r="16" spans="1:7" x14ac:dyDescent="0.45">
      <c r="A16" s="10"/>
      <c r="B16" s="44" t="s">
        <v>393</v>
      </c>
      <c r="C16" s="407">
        <v>5</v>
      </c>
      <c r="D16" s="206">
        <v>5</v>
      </c>
      <c r="E16" s="407">
        <v>24</v>
      </c>
      <c r="F16" s="206">
        <v>4.7</v>
      </c>
      <c r="G16" s="22"/>
    </row>
    <row r="17" spans="1:20" x14ac:dyDescent="0.45">
      <c r="A17" s="10"/>
      <c r="B17" s="44" t="s">
        <v>258</v>
      </c>
      <c r="C17" s="407">
        <v>0</v>
      </c>
      <c r="D17" s="206">
        <v>0</v>
      </c>
      <c r="E17" s="407">
        <v>7</v>
      </c>
      <c r="F17" s="206">
        <v>1.4</v>
      </c>
      <c r="G17" s="5"/>
    </row>
    <row r="18" spans="1:20" x14ac:dyDescent="0.45">
      <c r="A18" s="10"/>
      <c r="B18" s="53" t="s">
        <v>259</v>
      </c>
      <c r="C18" s="208">
        <v>101</v>
      </c>
      <c r="D18" s="209">
        <v>100</v>
      </c>
      <c r="E18" s="209">
        <v>513</v>
      </c>
      <c r="F18" s="209">
        <v>100</v>
      </c>
      <c r="G18" s="5"/>
    </row>
    <row r="19" spans="1:20" x14ac:dyDescent="0.45">
      <c r="A19" s="10"/>
      <c r="B19" s="409"/>
      <c r="C19" s="5"/>
      <c r="D19" s="5"/>
      <c r="E19" s="7"/>
      <c r="F19" s="5"/>
      <c r="G19" s="5"/>
    </row>
    <row r="20" spans="1:20" x14ac:dyDescent="0.45">
      <c r="A20" s="10"/>
      <c r="B20" s="409"/>
      <c r="C20" s="16"/>
      <c r="D20" s="16"/>
      <c r="E20" s="7"/>
      <c r="F20" s="5"/>
      <c r="G20" s="5"/>
    </row>
    <row r="27" spans="1:20" x14ac:dyDescent="0.45">
      <c r="J27" s="362"/>
      <c r="K27" s="362"/>
      <c r="L27" s="362"/>
      <c r="M27" s="362"/>
      <c r="N27" s="362"/>
      <c r="O27" s="362"/>
      <c r="P27" s="362"/>
      <c r="Q27" s="362"/>
      <c r="R27" s="362"/>
      <c r="S27" s="362"/>
      <c r="T27" s="362"/>
    </row>
    <row r="29" spans="1:20" x14ac:dyDescent="0.45">
      <c r="J29" s="362"/>
      <c r="K29" s="362"/>
      <c r="L29" s="362"/>
      <c r="M29" s="362"/>
      <c r="N29" s="362"/>
      <c r="O29" s="362"/>
      <c r="P29" s="362"/>
      <c r="Q29" s="362"/>
      <c r="R29" s="362"/>
      <c r="S29" s="362"/>
      <c r="T29" s="362"/>
    </row>
    <row r="31" spans="1:20" x14ac:dyDescent="0.45">
      <c r="J31" s="362"/>
      <c r="K31" s="362"/>
      <c r="L31" s="362"/>
      <c r="M31" s="362"/>
      <c r="N31" s="362"/>
      <c r="O31" s="362"/>
      <c r="P31" s="362"/>
      <c r="Q31" s="362"/>
      <c r="R31" s="362"/>
      <c r="S31" s="362"/>
      <c r="T31" s="362"/>
    </row>
    <row r="33" spans="10:20" x14ac:dyDescent="0.45">
      <c r="J33" s="362"/>
      <c r="K33" s="362"/>
      <c r="L33" s="362"/>
      <c r="M33" s="362"/>
      <c r="N33" s="362"/>
      <c r="O33" s="362"/>
      <c r="P33" s="362"/>
      <c r="Q33" s="362"/>
      <c r="R33" s="362"/>
      <c r="S33" s="362"/>
      <c r="T33" s="362"/>
    </row>
  </sheetData>
  <mergeCells count="2">
    <mergeCell ref="C9:D9"/>
    <mergeCell ref="E9:F9"/>
  </mergeCells>
  <hyperlinks>
    <hyperlink ref="A1" location="Index!A1" display="Back to Index" xr:uid="{F8CCAC09-ADE8-4C82-947D-76B43FD00FC6}"/>
  </hyperlinks>
  <pageMargins left="0.7" right="0.7" top="0.75" bottom="0.75" header="0.3" footer="0.3"/>
  <pageSetup paperSize="9" orientation="portrait" r:id="rId1"/>
  <headerFooter>
    <oddFooter>&amp;C&amp;1#&amp;"Arial Black"&amp;10&amp;K000000OFFICIAL</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6DC537-CBFD-4E0F-89FD-E1DD93256BF8}">
  <sheetPr codeName="Sheet25"/>
  <dimension ref="A1:J17"/>
  <sheetViews>
    <sheetView zoomScaleNormal="100" workbookViewId="0">
      <selection activeCell="N12" sqref="N12"/>
    </sheetView>
  </sheetViews>
  <sheetFormatPr defaultColWidth="8.6875" defaultRowHeight="16.5" x14ac:dyDescent="0.45"/>
  <cols>
    <col min="1" max="1" width="8.6875" style="3"/>
    <col min="2" max="2" width="26.4375" style="3" customWidth="1"/>
    <col min="3" max="8" width="8.6875" style="3" customWidth="1"/>
    <col min="9" max="16384" width="8.6875" style="3"/>
  </cols>
  <sheetData>
    <row r="1" spans="1:10" x14ac:dyDescent="0.45">
      <c r="A1" s="4" t="s">
        <v>168</v>
      </c>
      <c r="B1" s="25"/>
      <c r="C1" s="25"/>
      <c r="D1" s="25"/>
      <c r="E1" s="2"/>
      <c r="F1" s="2"/>
      <c r="G1" s="10"/>
      <c r="H1" s="10"/>
      <c r="I1" s="2"/>
      <c r="J1" s="2"/>
    </row>
    <row r="2" spans="1:10" x14ac:dyDescent="0.45">
      <c r="A2" s="1"/>
      <c r="B2" s="25"/>
      <c r="C2" s="25"/>
      <c r="D2" s="25"/>
      <c r="E2" s="2"/>
      <c r="F2" s="2"/>
      <c r="G2" s="10"/>
      <c r="H2" s="10"/>
      <c r="I2" s="2"/>
      <c r="J2" s="2"/>
    </row>
    <row r="3" spans="1:10" x14ac:dyDescent="0.45">
      <c r="A3" s="1"/>
      <c r="B3" s="25"/>
      <c r="C3" s="25"/>
      <c r="D3" s="25"/>
      <c r="E3" s="2"/>
      <c r="F3" s="2"/>
      <c r="G3" s="10"/>
      <c r="H3" s="10"/>
      <c r="I3" s="2"/>
      <c r="J3" s="2"/>
    </row>
    <row r="4" spans="1:10" x14ac:dyDescent="0.45">
      <c r="A4" s="1"/>
      <c r="B4" s="25"/>
      <c r="C4" s="25"/>
      <c r="D4" s="25"/>
      <c r="E4" s="2"/>
      <c r="F4" s="2"/>
      <c r="G4" s="10"/>
      <c r="H4" s="10"/>
      <c r="I4" s="2"/>
      <c r="J4" s="2"/>
    </row>
    <row r="5" spans="1:10" x14ac:dyDescent="0.45">
      <c r="A5" s="27"/>
      <c r="B5" s="28"/>
      <c r="C5" s="28"/>
      <c r="D5" s="28"/>
      <c r="E5" s="29"/>
      <c r="F5" s="29"/>
      <c r="G5" s="30"/>
      <c r="H5" s="30"/>
      <c r="I5" s="30"/>
      <c r="J5" s="30"/>
    </row>
    <row r="6" spans="1:10" x14ac:dyDescent="0.45">
      <c r="A6" s="1"/>
      <c r="B6" s="25"/>
      <c r="C6" s="25"/>
      <c r="D6" s="25"/>
      <c r="E6" s="2"/>
      <c r="F6" s="2"/>
      <c r="G6" s="10"/>
      <c r="H6" s="10"/>
      <c r="I6" s="10"/>
      <c r="J6" s="10"/>
    </row>
    <row r="7" spans="1:10" x14ac:dyDescent="0.45">
      <c r="A7" s="83"/>
      <c r="B7" s="84" t="s">
        <v>430</v>
      </c>
      <c r="C7" s="11"/>
      <c r="D7" s="85"/>
      <c r="E7" s="85"/>
      <c r="F7" s="85"/>
      <c r="G7" s="85"/>
      <c r="H7" s="85"/>
      <c r="I7" s="83"/>
      <c r="J7" s="83"/>
    </row>
    <row r="8" spans="1:10" x14ac:dyDescent="0.45">
      <c r="A8" s="13"/>
      <c r="B8" s="13"/>
      <c r="C8" s="13"/>
      <c r="D8" s="13"/>
      <c r="E8" s="13"/>
      <c r="F8" s="13"/>
      <c r="G8" s="13"/>
      <c r="H8" s="13"/>
      <c r="I8" s="13"/>
      <c r="J8" s="13"/>
    </row>
    <row r="9" spans="1:10" ht="34.5" customHeight="1" x14ac:dyDescent="0.45">
      <c r="A9" s="86"/>
      <c r="B9" s="122"/>
      <c r="C9" s="441" t="s">
        <v>431</v>
      </c>
      <c r="D9" s="441"/>
      <c r="E9" s="442" t="s">
        <v>424</v>
      </c>
      <c r="F9" s="442"/>
      <c r="G9" s="443" t="s">
        <v>432</v>
      </c>
      <c r="H9" s="443"/>
      <c r="I9" s="272" t="s">
        <v>259</v>
      </c>
      <c r="J9" s="83"/>
    </row>
    <row r="10" spans="1:10" x14ac:dyDescent="0.45">
      <c r="A10" s="86"/>
      <c r="B10" s="125" t="s">
        <v>423</v>
      </c>
      <c r="C10" s="91" t="s">
        <v>219</v>
      </c>
      <c r="D10" s="91" t="s">
        <v>250</v>
      </c>
      <c r="E10" s="123" t="s">
        <v>219</v>
      </c>
      <c r="F10" s="123" t="s">
        <v>250</v>
      </c>
      <c r="G10" s="99" t="s">
        <v>433</v>
      </c>
      <c r="H10" s="99" t="s">
        <v>250</v>
      </c>
      <c r="I10" s="126" t="s">
        <v>433</v>
      </c>
      <c r="J10" s="86"/>
    </row>
    <row r="11" spans="1:10" x14ac:dyDescent="0.45">
      <c r="A11" s="13"/>
      <c r="B11" s="124" t="s">
        <v>434</v>
      </c>
      <c r="C11" s="127">
        <v>73</v>
      </c>
      <c r="D11" s="206">
        <v>84.9</v>
      </c>
      <c r="E11" s="97">
        <v>12</v>
      </c>
      <c r="F11" s="20">
        <f>E11*100/I11</f>
        <v>13.953488372093023</v>
      </c>
      <c r="G11" s="207">
        <v>1</v>
      </c>
      <c r="H11" s="340">
        <f>G11*100/I11</f>
        <v>1.1627906976744187</v>
      </c>
      <c r="I11" s="105">
        <v>86</v>
      </c>
      <c r="J11" s="33"/>
    </row>
    <row r="12" spans="1:10" x14ac:dyDescent="0.45">
      <c r="A12" s="13"/>
      <c r="B12" s="124" t="s">
        <v>435</v>
      </c>
      <c r="C12" s="127">
        <v>386</v>
      </c>
      <c r="D12" s="206">
        <v>75</v>
      </c>
      <c r="E12" s="97">
        <v>127</v>
      </c>
      <c r="F12" s="20">
        <v>24.7</v>
      </c>
      <c r="G12" s="207">
        <v>2</v>
      </c>
      <c r="H12" s="340">
        <f>G12*100/I12</f>
        <v>0.38834951456310679</v>
      </c>
      <c r="I12" s="105">
        <f>C12+E12+G12</f>
        <v>515</v>
      </c>
      <c r="J12" s="33"/>
    </row>
    <row r="13" spans="1:10" x14ac:dyDescent="0.45">
      <c r="A13" s="13"/>
      <c r="B13" s="14"/>
      <c r="C13" s="93"/>
      <c r="D13" s="116"/>
      <c r="E13" s="94"/>
      <c r="F13" s="118"/>
      <c r="G13" s="102"/>
      <c r="H13" s="120"/>
      <c r="I13" s="13"/>
      <c r="J13" s="13"/>
    </row>
    <row r="14" spans="1:10" x14ac:dyDescent="0.45">
      <c r="A14" s="86"/>
      <c r="B14" s="429" t="s">
        <v>436</v>
      </c>
      <c r="C14" s="83"/>
      <c r="D14" s="83"/>
      <c r="E14" s="83"/>
      <c r="F14" s="83"/>
      <c r="G14" s="83"/>
      <c r="H14" s="83"/>
      <c r="I14" s="83"/>
      <c r="J14" s="83"/>
    </row>
    <row r="15" spans="1:10" x14ac:dyDescent="0.45">
      <c r="A15" s="86"/>
      <c r="B15" s="10" t="s">
        <v>437</v>
      </c>
      <c r="C15" s="83"/>
      <c r="D15" s="83"/>
      <c r="E15" s="83"/>
      <c r="F15" s="83"/>
      <c r="G15" s="83"/>
      <c r="H15" s="83"/>
      <c r="I15" s="83"/>
      <c r="J15" s="83"/>
    </row>
    <row r="16" spans="1:10" x14ac:dyDescent="0.45">
      <c r="A16" s="13"/>
      <c r="B16" s="83"/>
      <c r="C16" s="83"/>
      <c r="D16" s="83"/>
      <c r="E16" s="83"/>
      <c r="F16" s="83"/>
      <c r="G16" s="83"/>
      <c r="H16" s="83"/>
      <c r="I16" s="83"/>
      <c r="J16" s="83"/>
    </row>
    <row r="17" spans="1:10" x14ac:dyDescent="0.45">
      <c r="A17" s="13"/>
      <c r="B17" s="83"/>
      <c r="C17" s="83"/>
      <c r="D17" s="83"/>
      <c r="E17" s="83"/>
      <c r="F17" s="83"/>
      <c r="G17" s="83"/>
      <c r="H17" s="83"/>
      <c r="I17" s="83"/>
      <c r="J17" s="83"/>
    </row>
  </sheetData>
  <mergeCells count="3">
    <mergeCell ref="G9:H9"/>
    <mergeCell ref="C9:D9"/>
    <mergeCell ref="E9:F9"/>
  </mergeCells>
  <hyperlinks>
    <hyperlink ref="A1" location="Index!A1" display="Back to Index" xr:uid="{639CEE44-5683-431C-A35F-850AE4010C02}"/>
  </hyperlinks>
  <pageMargins left="0.7" right="0.7" top="0.75" bottom="0.75" header="0.3" footer="0.3"/>
  <pageSetup paperSize="9" orientation="portrait" r:id="rId1"/>
  <headerFooter>
    <oddFooter>&amp;C&amp;1#&amp;"Arial Black"&amp;10&amp;K000000OFFICIAL</oddFoot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DF56A9-20C1-4262-9B61-7E895186842E}">
  <sheetPr codeName="Sheet26"/>
  <dimension ref="A1:K17"/>
  <sheetViews>
    <sheetView zoomScaleNormal="100" workbookViewId="0">
      <selection activeCell="K12" sqref="K12"/>
    </sheetView>
  </sheetViews>
  <sheetFormatPr defaultColWidth="8.6875" defaultRowHeight="16.5" x14ac:dyDescent="0.45"/>
  <cols>
    <col min="1" max="1" width="8.6875" style="3"/>
    <col min="2" max="2" width="24.6875" style="3" customWidth="1"/>
    <col min="3" max="6" width="8.6875" style="3" customWidth="1"/>
    <col min="7" max="10" width="8.6875" style="3"/>
    <col min="11" max="11" width="26.5625" style="3" customWidth="1"/>
    <col min="12" max="16384" width="8.6875" style="3"/>
  </cols>
  <sheetData>
    <row r="1" spans="1:11" x14ac:dyDescent="0.45">
      <c r="A1" s="4" t="s">
        <v>168</v>
      </c>
      <c r="B1" s="25"/>
      <c r="C1" s="25"/>
      <c r="D1" s="25"/>
      <c r="E1" s="2"/>
      <c r="F1" s="2"/>
      <c r="G1" s="2"/>
      <c r="H1" s="2"/>
      <c r="I1" s="2"/>
      <c r="J1" s="2"/>
      <c r="K1" s="2"/>
    </row>
    <row r="2" spans="1:11" x14ac:dyDescent="0.45">
      <c r="A2" s="1"/>
      <c r="B2" s="25"/>
      <c r="C2" s="25"/>
      <c r="D2" s="25"/>
      <c r="E2" s="2"/>
      <c r="F2" s="2"/>
      <c r="G2" s="2"/>
      <c r="H2" s="2"/>
      <c r="I2" s="2"/>
      <c r="J2" s="2"/>
      <c r="K2" s="2"/>
    </row>
    <row r="3" spans="1:11" x14ac:dyDescent="0.45">
      <c r="A3" s="1"/>
      <c r="B3" s="25"/>
      <c r="C3" s="25"/>
      <c r="D3" s="25"/>
      <c r="E3" s="2"/>
      <c r="F3" s="2"/>
      <c r="G3" s="2"/>
      <c r="H3" s="2"/>
      <c r="I3" s="2"/>
      <c r="J3" s="2"/>
      <c r="K3" s="2"/>
    </row>
    <row r="4" spans="1:11" x14ac:dyDescent="0.45">
      <c r="A4" s="1"/>
      <c r="B4" s="25"/>
      <c r="C4" s="25"/>
      <c r="D4" s="25"/>
      <c r="E4" s="2"/>
      <c r="F4" s="2"/>
      <c r="G4" s="2"/>
      <c r="H4" s="2"/>
      <c r="I4" s="2"/>
      <c r="J4" s="2"/>
      <c r="K4" s="2"/>
    </row>
    <row r="5" spans="1:11" x14ac:dyDescent="0.45">
      <c r="A5" s="27"/>
      <c r="B5" s="28"/>
      <c r="C5" s="28"/>
      <c r="D5" s="28"/>
      <c r="E5" s="29"/>
      <c r="F5" s="29"/>
      <c r="G5" s="30"/>
      <c r="H5" s="30"/>
      <c r="I5" s="30"/>
      <c r="J5" s="30"/>
      <c r="K5" s="30"/>
    </row>
    <row r="6" spans="1:11" x14ac:dyDescent="0.45">
      <c r="A6" s="1"/>
      <c r="B6" s="25"/>
      <c r="C6" s="25"/>
      <c r="D6" s="25"/>
      <c r="E6" s="2"/>
      <c r="F6" s="2"/>
      <c r="G6" s="10"/>
      <c r="H6" s="10"/>
      <c r="I6" s="10"/>
      <c r="J6" s="33"/>
      <c r="K6" s="10"/>
    </row>
    <row r="7" spans="1:11" x14ac:dyDescent="0.45">
      <c r="A7" s="83"/>
      <c r="B7" s="84" t="s">
        <v>438</v>
      </c>
      <c r="C7" s="11"/>
      <c r="D7" s="85"/>
      <c r="E7" s="85"/>
      <c r="F7" s="85"/>
      <c r="G7" s="83"/>
      <c r="H7" s="83"/>
      <c r="I7" s="83"/>
      <c r="J7" s="83"/>
      <c r="K7" s="83"/>
    </row>
    <row r="8" spans="1:11" x14ac:dyDescent="0.45">
      <c r="A8" s="13"/>
      <c r="B8" s="13"/>
      <c r="C8" s="13"/>
      <c r="D8" s="13"/>
      <c r="E8" s="13"/>
      <c r="F8" s="13"/>
      <c r="G8" s="13"/>
      <c r="H8" s="13"/>
      <c r="I8" s="13"/>
      <c r="J8" s="13"/>
      <c r="K8" s="13"/>
    </row>
    <row r="9" spans="1:11" ht="17.25" customHeight="1" x14ac:dyDescent="0.45">
      <c r="A9" s="86"/>
      <c r="B9" s="122"/>
      <c r="C9" s="445" t="s">
        <v>421</v>
      </c>
      <c r="D9" s="445"/>
      <c r="E9" s="445" t="s">
        <v>412</v>
      </c>
      <c r="F9" s="445"/>
      <c r="G9" s="86"/>
      <c r="H9" s="86"/>
      <c r="I9" s="86"/>
      <c r="J9" s="86"/>
      <c r="K9" s="86"/>
    </row>
    <row r="10" spans="1:11" x14ac:dyDescent="0.45">
      <c r="A10" s="86"/>
      <c r="B10" s="125" t="s">
        <v>439</v>
      </c>
      <c r="C10" s="126" t="s">
        <v>219</v>
      </c>
      <c r="D10" s="126" t="s">
        <v>250</v>
      </c>
      <c r="E10" s="126" t="s">
        <v>219</v>
      </c>
      <c r="F10" s="126" t="s">
        <v>250</v>
      </c>
      <c r="G10" s="86"/>
      <c r="H10" s="86"/>
      <c r="I10" s="86"/>
      <c r="J10" s="86"/>
      <c r="K10" s="86"/>
    </row>
    <row r="11" spans="1:11" x14ac:dyDescent="0.45">
      <c r="A11" s="13"/>
      <c r="B11" s="124" t="s">
        <v>440</v>
      </c>
      <c r="C11" s="127">
        <v>2</v>
      </c>
      <c r="D11" s="95">
        <v>2.2999999999999998</v>
      </c>
      <c r="E11" s="97">
        <v>52</v>
      </c>
      <c r="F11" s="20">
        <v>10.1</v>
      </c>
      <c r="G11" s="33"/>
      <c r="H11" s="33"/>
      <c r="I11" s="33"/>
      <c r="J11" s="33"/>
      <c r="K11" s="33"/>
    </row>
    <row r="12" spans="1:11" x14ac:dyDescent="0.45">
      <c r="A12" s="13"/>
      <c r="B12" s="124" t="s">
        <v>441</v>
      </c>
      <c r="C12" s="127">
        <v>14</v>
      </c>
      <c r="D12" s="95">
        <v>16.3</v>
      </c>
      <c r="E12" s="97">
        <v>77</v>
      </c>
      <c r="F12" s="20">
        <v>15</v>
      </c>
      <c r="G12" s="33"/>
      <c r="H12" s="33"/>
      <c r="I12" s="33"/>
      <c r="J12" s="33"/>
      <c r="K12" s="33"/>
    </row>
    <row r="13" spans="1:11" x14ac:dyDescent="0.45">
      <c r="A13" s="13"/>
      <c r="B13" s="128" t="s">
        <v>259</v>
      </c>
      <c r="C13" s="129">
        <v>16</v>
      </c>
      <c r="D13" s="192">
        <v>18.600000000000001</v>
      </c>
      <c r="E13" s="130">
        <v>129</v>
      </c>
      <c r="F13" s="146">
        <v>25.120772946859905</v>
      </c>
      <c r="G13" s="13"/>
      <c r="H13" s="13"/>
      <c r="I13" s="13"/>
      <c r="J13" s="13"/>
      <c r="K13" s="13"/>
    </row>
    <row r="14" spans="1:11" x14ac:dyDescent="0.45">
      <c r="A14" s="13"/>
      <c r="B14" s="88"/>
      <c r="C14" s="93"/>
      <c r="D14" s="117"/>
      <c r="E14" s="94"/>
      <c r="F14" s="118"/>
      <c r="G14" s="13"/>
      <c r="H14" s="13"/>
      <c r="I14" s="13"/>
      <c r="J14" s="13"/>
      <c r="K14" s="13"/>
    </row>
    <row r="15" spans="1:11" x14ac:dyDescent="0.45">
      <c r="A15" s="13"/>
      <c r="B15" s="355" t="s">
        <v>442</v>
      </c>
      <c r="C15" s="93"/>
      <c r="D15" s="117"/>
      <c r="E15" s="94"/>
      <c r="F15" s="118"/>
      <c r="G15" s="13"/>
      <c r="H15" s="13"/>
      <c r="I15" s="13"/>
      <c r="J15" s="13"/>
      <c r="K15" s="13"/>
    </row>
    <row r="16" spans="1:11" x14ac:dyDescent="0.45">
      <c r="A16" s="13"/>
      <c r="B16" s="137" t="s">
        <v>443</v>
      </c>
      <c r="C16" s="93"/>
      <c r="D16" s="117"/>
      <c r="E16" s="94"/>
      <c r="F16" s="118"/>
      <c r="G16" s="13"/>
      <c r="H16" s="13"/>
      <c r="I16" s="13"/>
      <c r="J16" s="13"/>
      <c r="K16" s="13"/>
    </row>
    <row r="17" spans="1:11" x14ac:dyDescent="0.45">
      <c r="A17" s="13"/>
      <c r="B17" s="122"/>
      <c r="C17" s="445"/>
      <c r="D17" s="445"/>
      <c r="E17" s="445"/>
      <c r="F17" s="445"/>
      <c r="G17" s="13"/>
      <c r="H17" s="13"/>
      <c r="I17" s="13"/>
      <c r="J17" s="13"/>
      <c r="K17" s="13"/>
    </row>
  </sheetData>
  <mergeCells count="4">
    <mergeCell ref="C9:D9"/>
    <mergeCell ref="E9:F9"/>
    <mergeCell ref="C17:D17"/>
    <mergeCell ref="E17:F17"/>
  </mergeCells>
  <hyperlinks>
    <hyperlink ref="A1" location="Index!A1" display="Back to Index" xr:uid="{212CEF04-91DF-414F-ABDA-8A0EAC1AA3EC}"/>
  </hyperlinks>
  <pageMargins left="0.7" right="0.7" top="0.75" bottom="0.75" header="0.3" footer="0.3"/>
  <pageSetup paperSize="9" orientation="portrait" r:id="rId1"/>
  <headerFooter>
    <oddFooter>&amp;C&amp;1#&amp;"Arial Black"&amp;10&amp;K000000OFFICIAL</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01D256-C524-4846-B071-C18D775B7C0F}">
  <sheetPr codeName="Sheet9"/>
  <dimension ref="A1:N56"/>
  <sheetViews>
    <sheetView topLeftCell="A25" zoomScaleNormal="100" workbookViewId="0">
      <selection activeCell="D39" sqref="D39"/>
    </sheetView>
  </sheetViews>
  <sheetFormatPr defaultColWidth="10.875" defaultRowHeight="16.5" x14ac:dyDescent="0.45"/>
  <cols>
    <col min="1" max="1" width="12.6875" style="3" customWidth="1"/>
    <col min="2" max="2" width="10.875" style="3"/>
    <col min="3" max="3" width="15.3125" style="3" customWidth="1"/>
    <col min="4" max="5" width="10.6875" style="3" customWidth="1"/>
    <col min="6" max="6" width="12.4375" style="3" customWidth="1"/>
    <col min="7" max="10" width="10.6875" style="3" customWidth="1"/>
    <col min="11" max="11" width="5.3125" style="3" customWidth="1"/>
    <col min="12" max="13" width="10.875" style="3"/>
    <col min="14" max="14" width="18.125" style="3" customWidth="1"/>
    <col min="15" max="16384" width="10.875" style="3"/>
  </cols>
  <sheetData>
    <row r="1" spans="1:14" ht="17.25" customHeight="1" x14ac:dyDescent="0.45">
      <c r="A1" s="4" t="s">
        <v>168</v>
      </c>
      <c r="B1" s="25"/>
      <c r="C1" s="25"/>
      <c r="D1" s="25"/>
      <c r="E1" s="25"/>
      <c r="F1" s="2"/>
      <c r="G1" s="2"/>
      <c r="H1" s="2"/>
      <c r="I1" s="10"/>
      <c r="J1" s="10"/>
      <c r="K1" s="10"/>
      <c r="L1" s="10"/>
      <c r="M1" s="10"/>
      <c r="N1" s="10"/>
    </row>
    <row r="2" spans="1:14" x14ac:dyDescent="0.45">
      <c r="A2" s="1"/>
      <c r="B2" s="25"/>
      <c r="C2" s="25"/>
      <c r="D2" s="25"/>
      <c r="E2" s="25"/>
      <c r="F2" s="2"/>
      <c r="G2" s="2"/>
      <c r="H2" s="2"/>
      <c r="I2" s="10"/>
      <c r="J2" s="10"/>
      <c r="K2" s="10"/>
      <c r="L2" s="10"/>
      <c r="M2" s="10"/>
      <c r="N2" s="10"/>
    </row>
    <row r="3" spans="1:14" x14ac:dyDescent="0.45">
      <c r="A3" s="1"/>
      <c r="B3" s="25"/>
      <c r="C3" s="25"/>
      <c r="D3" s="25"/>
      <c r="E3" s="25"/>
      <c r="F3" s="2"/>
      <c r="G3" s="2"/>
      <c r="H3" s="2"/>
      <c r="I3" s="10"/>
      <c r="J3" s="10"/>
      <c r="K3" s="10"/>
      <c r="L3" s="10"/>
      <c r="M3" s="10"/>
      <c r="N3" s="10"/>
    </row>
    <row r="4" spans="1:14" x14ac:dyDescent="0.45">
      <c r="A4" s="1"/>
      <c r="B4" s="25"/>
      <c r="C4" s="25"/>
      <c r="D4" s="25"/>
      <c r="E4" s="25"/>
      <c r="F4" s="2"/>
      <c r="G4" s="2"/>
      <c r="H4" s="2"/>
      <c r="I4" s="10"/>
      <c r="J4" s="10"/>
      <c r="K4" s="10"/>
      <c r="L4" s="10"/>
      <c r="M4" s="10"/>
      <c r="N4" s="10"/>
    </row>
    <row r="5" spans="1:14" x14ac:dyDescent="0.45">
      <c r="A5" s="27"/>
      <c r="B5" s="28"/>
      <c r="C5" s="28"/>
      <c r="D5" s="28"/>
      <c r="E5" s="28"/>
      <c r="F5" s="29"/>
      <c r="G5" s="29"/>
      <c r="H5" s="29"/>
      <c r="I5" s="30"/>
      <c r="J5" s="30"/>
      <c r="K5" s="30"/>
      <c r="L5" s="30"/>
      <c r="M5" s="30"/>
      <c r="N5" s="30"/>
    </row>
    <row r="6" spans="1:14" ht="17.25" customHeight="1" x14ac:dyDescent="0.45">
      <c r="A6" s="10"/>
      <c r="B6" s="10"/>
      <c r="C6" s="10"/>
      <c r="D6" s="10"/>
      <c r="E6" s="10"/>
      <c r="F6" s="10"/>
      <c r="G6" s="10"/>
      <c r="H6" s="10"/>
      <c r="I6" s="10"/>
      <c r="J6" s="10"/>
      <c r="K6" s="10"/>
      <c r="L6" s="10"/>
      <c r="M6" s="10"/>
      <c r="N6" s="10"/>
    </row>
    <row r="7" spans="1:14" ht="17.25" customHeight="1" x14ac:dyDescent="0.45">
      <c r="A7" s="10"/>
      <c r="B7" s="9" t="s">
        <v>217</v>
      </c>
      <c r="C7" s="14"/>
      <c r="D7" s="12"/>
      <c r="E7" s="15"/>
      <c r="F7" s="12"/>
      <c r="G7" s="10"/>
      <c r="H7" s="10"/>
      <c r="I7" s="10"/>
      <c r="J7" s="10"/>
      <c r="K7" s="10"/>
      <c r="L7" s="10"/>
      <c r="M7" s="10"/>
      <c r="N7" s="10"/>
    </row>
    <row r="8" spans="1:14" ht="17.25" customHeight="1" x14ac:dyDescent="0.45">
      <c r="A8" s="10"/>
      <c r="B8" s="9"/>
      <c r="C8" s="14"/>
      <c r="D8" s="12"/>
      <c r="E8" s="15"/>
      <c r="F8" s="12"/>
      <c r="G8" s="10"/>
      <c r="H8" s="10"/>
      <c r="I8" s="10"/>
      <c r="J8" s="10"/>
      <c r="K8" s="10"/>
      <c r="L8" s="10"/>
      <c r="M8" s="10"/>
      <c r="N8" s="10"/>
    </row>
    <row r="9" spans="1:14" ht="15.75" customHeight="1" x14ac:dyDescent="0.45">
      <c r="A9" s="10"/>
      <c r="B9" s="38" t="s">
        <v>218</v>
      </c>
      <c r="C9" s="39"/>
      <c r="D9" s="40"/>
      <c r="E9" s="40"/>
      <c r="F9" s="41" t="s">
        <v>219</v>
      </c>
      <c r="G9" s="10"/>
      <c r="H9" s="10"/>
      <c r="I9" s="10"/>
      <c r="J9" s="10"/>
      <c r="K9" s="10"/>
      <c r="L9" s="10"/>
      <c r="M9" s="10"/>
      <c r="N9" s="10"/>
    </row>
    <row r="10" spans="1:14" x14ac:dyDescent="0.45">
      <c r="A10" s="10"/>
      <c r="B10" s="44" t="s">
        <v>220</v>
      </c>
      <c r="C10" s="18"/>
      <c r="D10" s="22"/>
      <c r="E10" s="22"/>
      <c r="F10" s="45">
        <v>81816</v>
      </c>
      <c r="G10" s="51"/>
      <c r="H10" s="5"/>
      <c r="I10" s="5"/>
      <c r="J10" s="5"/>
      <c r="K10" s="407"/>
      <c r="L10" s="407"/>
      <c r="M10" s="407"/>
      <c r="N10" s="407"/>
    </row>
    <row r="11" spans="1:14" ht="17.5" x14ac:dyDescent="0.45">
      <c r="A11" s="10"/>
      <c r="B11" s="44" t="s">
        <v>221</v>
      </c>
      <c r="C11" s="18"/>
      <c r="D11" s="20"/>
      <c r="E11" s="20"/>
      <c r="F11" s="45">
        <v>76</v>
      </c>
      <c r="G11" s="51"/>
      <c r="H11" s="5"/>
      <c r="I11" s="5"/>
      <c r="J11" s="5"/>
      <c r="K11" s="407"/>
      <c r="L11" s="407"/>
      <c r="M11" s="407"/>
      <c r="N11" s="407"/>
    </row>
    <row r="12" spans="1:14" x14ac:dyDescent="0.45">
      <c r="A12" s="10"/>
      <c r="B12" s="408"/>
      <c r="C12" s="10"/>
      <c r="D12" s="16"/>
      <c r="E12" s="16"/>
      <c r="F12" s="7"/>
      <c r="G12" s="51"/>
      <c r="H12" s="5"/>
      <c r="I12" s="5"/>
      <c r="J12" s="5"/>
      <c r="K12" s="407"/>
      <c r="L12" s="407"/>
      <c r="M12" s="407"/>
      <c r="N12" s="407"/>
    </row>
    <row r="13" spans="1:14" ht="17.5" x14ac:dyDescent="0.45">
      <c r="A13" s="10"/>
      <c r="B13" s="42" t="s">
        <v>222</v>
      </c>
      <c r="C13" s="34"/>
      <c r="D13" s="23"/>
      <c r="E13" s="23"/>
      <c r="F13" s="43"/>
      <c r="G13" s="51"/>
      <c r="H13" s="5"/>
      <c r="I13" s="5"/>
      <c r="J13" s="5"/>
      <c r="K13" s="407"/>
      <c r="L13" s="407"/>
      <c r="M13" s="407"/>
      <c r="N13" s="407"/>
    </row>
    <row r="14" spans="1:14" x14ac:dyDescent="0.45">
      <c r="A14" s="10"/>
      <c r="B14" s="409" t="s">
        <v>223</v>
      </c>
      <c r="C14" s="10"/>
      <c r="D14" s="5"/>
      <c r="E14" s="5"/>
      <c r="F14" s="7">
        <v>81740</v>
      </c>
      <c r="G14" s="51"/>
      <c r="H14" s="5"/>
      <c r="I14" s="5"/>
      <c r="J14" s="5"/>
      <c r="K14" s="407"/>
      <c r="L14" s="407"/>
      <c r="M14" s="407"/>
      <c r="N14" s="407"/>
    </row>
    <row r="15" spans="1:14" x14ac:dyDescent="0.45">
      <c r="A15" s="10"/>
      <c r="B15" s="409" t="s">
        <v>224</v>
      </c>
      <c r="C15" s="10"/>
      <c r="D15" s="16"/>
      <c r="E15" s="5"/>
      <c r="F15" s="7">
        <v>587</v>
      </c>
      <c r="G15" s="51"/>
      <c r="H15" s="5"/>
      <c r="I15" s="5"/>
      <c r="J15" s="5"/>
      <c r="K15" s="407"/>
      <c r="L15" s="407"/>
      <c r="M15" s="407"/>
      <c r="N15" s="407"/>
    </row>
    <row r="16" spans="1:14" x14ac:dyDescent="0.45">
      <c r="A16" s="10"/>
      <c r="B16" s="409" t="s">
        <v>225</v>
      </c>
      <c r="C16" s="10"/>
      <c r="D16" s="5"/>
      <c r="E16" s="5"/>
      <c r="F16" s="7">
        <v>81153</v>
      </c>
      <c r="G16" s="51"/>
      <c r="H16" s="5"/>
      <c r="I16" s="5"/>
      <c r="J16" s="5"/>
      <c r="K16" s="407"/>
      <c r="L16" s="407"/>
      <c r="M16" s="407"/>
      <c r="N16" s="407"/>
    </row>
    <row r="17" spans="1:14" ht="17.5" x14ac:dyDescent="0.45">
      <c r="A17" s="10"/>
      <c r="B17" s="409" t="s">
        <v>226</v>
      </c>
      <c r="C17" s="10"/>
      <c r="D17" s="16"/>
      <c r="E17" s="16"/>
      <c r="F17" s="7">
        <v>306</v>
      </c>
      <c r="G17" s="51"/>
      <c r="H17" s="5"/>
      <c r="I17" s="5"/>
      <c r="J17" s="5"/>
      <c r="K17" s="407"/>
      <c r="L17" s="407"/>
      <c r="M17" s="407"/>
      <c r="N17" s="407"/>
    </row>
    <row r="18" spans="1:14" x14ac:dyDescent="0.45">
      <c r="A18" s="10"/>
      <c r="B18" s="409"/>
      <c r="C18" s="10"/>
      <c r="D18" s="16"/>
      <c r="E18" s="16"/>
      <c r="F18" s="7"/>
      <c r="G18" s="51"/>
      <c r="H18" s="5"/>
      <c r="I18" s="5"/>
      <c r="J18" s="5"/>
      <c r="K18" s="407"/>
      <c r="L18" s="407"/>
      <c r="M18" s="407"/>
      <c r="N18" s="407"/>
    </row>
    <row r="19" spans="1:14" ht="17.5" x14ac:dyDescent="0.45">
      <c r="A19" s="10"/>
      <c r="B19" s="42" t="s">
        <v>227</v>
      </c>
      <c r="C19" s="10"/>
      <c r="D19" s="5"/>
      <c r="E19" s="5"/>
      <c r="F19" s="7"/>
      <c r="G19" s="51"/>
      <c r="H19" s="5"/>
      <c r="I19" s="5"/>
      <c r="J19" s="5"/>
      <c r="K19" s="407"/>
      <c r="L19" s="407"/>
      <c r="M19" s="407"/>
      <c r="N19" s="407"/>
    </row>
    <row r="20" spans="1:14" ht="17.5" x14ac:dyDescent="0.45">
      <c r="A20" s="10"/>
      <c r="B20" s="409" t="s">
        <v>228</v>
      </c>
      <c r="C20" s="10"/>
      <c r="D20" s="5"/>
      <c r="E20" s="5"/>
      <c r="F20" s="7">
        <v>81434</v>
      </c>
      <c r="G20" s="51"/>
      <c r="H20" s="5"/>
      <c r="I20" s="5"/>
      <c r="J20" s="8"/>
      <c r="K20" s="407"/>
      <c r="L20" s="407"/>
      <c r="M20" s="407"/>
      <c r="N20" s="407"/>
    </row>
    <row r="21" spans="1:14" ht="17.5" x14ac:dyDescent="0.45">
      <c r="A21" s="10"/>
      <c r="B21" s="409" t="s">
        <v>229</v>
      </c>
      <c r="C21" s="10"/>
      <c r="D21" s="16"/>
      <c r="E21" s="16"/>
      <c r="F21" s="7">
        <v>81123</v>
      </c>
      <c r="G21" s="51"/>
      <c r="H21" s="5"/>
      <c r="I21" s="5"/>
      <c r="J21" s="5"/>
      <c r="K21" s="407"/>
      <c r="L21" s="407"/>
      <c r="M21" s="407"/>
      <c r="N21" s="407"/>
    </row>
    <row r="22" spans="1:14" ht="17.5" x14ac:dyDescent="0.45">
      <c r="A22" s="10"/>
      <c r="B22" s="409" t="s">
        <v>230</v>
      </c>
      <c r="C22" s="10"/>
      <c r="D22" s="5"/>
      <c r="E22" s="5"/>
      <c r="F22" s="7">
        <v>311</v>
      </c>
      <c r="G22" s="51"/>
      <c r="H22" s="5"/>
      <c r="I22" s="5"/>
      <c r="J22" s="5"/>
      <c r="K22" s="407"/>
      <c r="L22" s="407"/>
      <c r="M22" s="407"/>
      <c r="N22" s="407"/>
    </row>
    <row r="23" spans="1:14" x14ac:dyDescent="0.45">
      <c r="A23" s="10"/>
      <c r="B23" s="409"/>
      <c r="C23" s="10"/>
      <c r="D23" s="5"/>
      <c r="E23" s="5"/>
      <c r="F23" s="7"/>
      <c r="G23" s="51"/>
      <c r="H23" s="5"/>
      <c r="I23" s="5"/>
      <c r="J23" s="5"/>
      <c r="K23" s="407"/>
      <c r="L23" s="407"/>
      <c r="M23" s="407"/>
      <c r="N23" s="407"/>
    </row>
    <row r="24" spans="1:14" ht="17.5" x14ac:dyDescent="0.45">
      <c r="A24" s="10"/>
      <c r="B24" s="42" t="s">
        <v>231</v>
      </c>
      <c r="C24" s="10"/>
      <c r="D24" s="5"/>
      <c r="E24" s="5"/>
      <c r="F24" s="7"/>
      <c r="G24" s="51"/>
      <c r="H24" s="5"/>
      <c r="I24" s="5"/>
      <c r="J24" s="5"/>
      <c r="K24" s="407"/>
      <c r="L24" s="407"/>
      <c r="M24" s="407"/>
      <c r="N24" s="407"/>
    </row>
    <row r="25" spans="1:14" ht="17.5" x14ac:dyDescent="0.45">
      <c r="A25" s="10"/>
      <c r="B25" s="46" t="s">
        <v>232</v>
      </c>
      <c r="C25" s="10"/>
      <c r="D25" s="5"/>
      <c r="E25" s="5"/>
      <c r="F25" s="7">
        <v>80322</v>
      </c>
      <c r="G25" s="51"/>
      <c r="H25" s="5"/>
      <c r="I25" s="5"/>
      <c r="J25" s="5"/>
      <c r="K25" s="407"/>
      <c r="L25" s="407"/>
      <c r="M25" s="407"/>
      <c r="N25" s="407"/>
    </row>
    <row r="26" spans="1:14" x14ac:dyDescent="0.45">
      <c r="A26" s="10"/>
      <c r="B26" s="37"/>
      <c r="C26" s="10"/>
      <c r="D26" s="5"/>
      <c r="E26" s="5"/>
      <c r="F26" s="6"/>
      <c r="G26" s="51"/>
      <c r="H26" s="5"/>
      <c r="I26" s="5"/>
      <c r="J26" s="5"/>
      <c r="K26" s="407"/>
      <c r="L26" s="407"/>
      <c r="M26" s="407"/>
      <c r="N26" s="407"/>
    </row>
    <row r="27" spans="1:14" x14ac:dyDescent="0.45">
      <c r="A27" s="10"/>
      <c r="B27" s="37"/>
      <c r="C27" s="10"/>
      <c r="D27" s="5"/>
      <c r="E27" s="5"/>
      <c r="F27" s="41"/>
      <c r="G27" s="51"/>
      <c r="H27" s="5"/>
      <c r="I27" s="5"/>
      <c r="J27" s="5"/>
      <c r="K27" s="407"/>
      <c r="L27" s="407"/>
      <c r="M27" s="407"/>
      <c r="N27" s="407"/>
    </row>
    <row r="28" spans="1:14" ht="17.5" x14ac:dyDescent="0.45">
      <c r="A28" s="10"/>
      <c r="B28" s="42" t="s">
        <v>233</v>
      </c>
      <c r="C28" s="10"/>
      <c r="D28" s="5"/>
      <c r="E28" s="5"/>
      <c r="F28" s="6">
        <v>60.2</v>
      </c>
      <c r="G28" s="5"/>
      <c r="H28" s="5"/>
      <c r="I28" s="5"/>
      <c r="J28" s="5"/>
      <c r="K28" s="407"/>
      <c r="L28" s="407"/>
      <c r="M28" s="407"/>
      <c r="N28" s="407"/>
    </row>
    <row r="29" spans="1:14" x14ac:dyDescent="0.45">
      <c r="A29" s="10"/>
      <c r="B29" s="410"/>
      <c r="C29" s="6"/>
      <c r="D29" s="5"/>
      <c r="E29" s="5"/>
      <c r="F29" s="5"/>
      <c r="G29" s="5"/>
      <c r="H29" s="5"/>
      <c r="I29" s="5"/>
      <c r="J29" s="5"/>
      <c r="K29" s="407"/>
      <c r="L29" s="407"/>
      <c r="M29" s="407"/>
      <c r="N29" s="407"/>
    </row>
    <row r="30" spans="1:14" x14ac:dyDescent="0.45">
      <c r="A30" s="10"/>
      <c r="B30" s="17" t="s">
        <v>234</v>
      </c>
      <c r="C30" s="6"/>
      <c r="D30" s="16"/>
      <c r="E30" s="16"/>
      <c r="F30" s="5"/>
      <c r="G30" s="5"/>
      <c r="H30" s="5"/>
      <c r="I30" s="5"/>
      <c r="J30" s="5"/>
      <c r="K30" s="407"/>
      <c r="L30" s="407"/>
      <c r="M30" s="407"/>
      <c r="N30" s="407"/>
    </row>
    <row r="31" spans="1:14" x14ac:dyDescent="0.45">
      <c r="A31" s="10"/>
      <c r="B31" s="17"/>
      <c r="C31" s="6"/>
      <c r="D31" s="16"/>
      <c r="E31" s="16"/>
      <c r="F31" s="5"/>
      <c r="G31" s="5"/>
      <c r="H31" s="5"/>
      <c r="I31" s="5"/>
      <c r="J31" s="5"/>
      <c r="K31" s="407"/>
      <c r="L31" s="407"/>
      <c r="M31" s="407"/>
      <c r="N31" s="407"/>
    </row>
    <row r="32" spans="1:14" x14ac:dyDescent="0.45">
      <c r="A32" s="10"/>
      <c r="B32" s="47" t="s">
        <v>235</v>
      </c>
      <c r="C32" s="6"/>
      <c r="D32" s="16"/>
      <c r="E32" s="5"/>
      <c r="F32" s="5"/>
      <c r="G32" s="5"/>
      <c r="H32" s="5"/>
      <c r="I32" s="5"/>
      <c r="J32" s="5"/>
      <c r="K32" s="407"/>
      <c r="L32" s="407"/>
      <c r="M32" s="407"/>
      <c r="N32" s="407"/>
    </row>
    <row r="33" spans="1:14" x14ac:dyDescent="0.45">
      <c r="A33" s="10"/>
      <c r="B33" s="47" t="s">
        <v>236</v>
      </c>
      <c r="C33" s="6"/>
      <c r="D33" s="16"/>
      <c r="E33" s="5"/>
      <c r="F33" s="5"/>
      <c r="G33" s="5"/>
      <c r="H33" s="5"/>
      <c r="I33" s="5"/>
      <c r="J33" s="5"/>
      <c r="K33" s="407"/>
      <c r="L33" s="407"/>
      <c r="M33" s="407"/>
      <c r="N33" s="407"/>
    </row>
    <row r="34" spans="1:14" x14ac:dyDescent="0.45">
      <c r="A34" s="10"/>
      <c r="B34" s="47" t="s">
        <v>237</v>
      </c>
      <c r="C34" s="6"/>
      <c r="D34" s="5"/>
      <c r="E34" s="5"/>
      <c r="F34" s="5"/>
      <c r="G34" s="5"/>
      <c r="H34" s="5"/>
      <c r="I34" s="5"/>
      <c r="J34" s="5"/>
      <c r="K34" s="407"/>
      <c r="L34" s="407"/>
      <c r="M34" s="407"/>
      <c r="N34" s="407"/>
    </row>
    <row r="35" spans="1:14" x14ac:dyDescent="0.45">
      <c r="A35" s="10"/>
      <c r="B35" s="433" t="s">
        <v>238</v>
      </c>
      <c r="C35" s="434"/>
      <c r="D35" s="434"/>
      <c r="E35" s="434"/>
      <c r="F35" s="434"/>
      <c r="G35" s="434"/>
      <c r="H35" s="434"/>
      <c r="I35" s="434"/>
      <c r="J35" s="434"/>
      <c r="K35" s="434"/>
      <c r="L35" s="434"/>
      <c r="M35" s="407"/>
      <c r="N35" s="407"/>
    </row>
    <row r="36" spans="1:14" ht="15" customHeight="1" x14ac:dyDescent="0.45">
      <c r="A36" s="10"/>
      <c r="B36" s="434"/>
      <c r="C36" s="434"/>
      <c r="D36" s="434"/>
      <c r="E36" s="434"/>
      <c r="F36" s="434"/>
      <c r="G36" s="434"/>
      <c r="H36" s="434"/>
      <c r="I36" s="434"/>
      <c r="J36" s="434"/>
      <c r="K36" s="434"/>
      <c r="L36" s="434"/>
      <c r="M36" s="407"/>
      <c r="N36" s="407"/>
    </row>
    <row r="37" spans="1:14" x14ac:dyDescent="0.45">
      <c r="A37" s="10"/>
      <c r="B37" s="433" t="s">
        <v>239</v>
      </c>
      <c r="C37" s="434"/>
      <c r="D37" s="434"/>
      <c r="E37" s="434"/>
      <c r="F37" s="434"/>
      <c r="G37" s="434"/>
      <c r="H37" s="434"/>
      <c r="I37" s="434"/>
      <c r="J37" s="434"/>
      <c r="K37" s="434"/>
      <c r="L37" s="434"/>
      <c r="M37" s="407"/>
      <c r="N37" s="407"/>
    </row>
    <row r="38" spans="1:14" x14ac:dyDescent="0.45">
      <c r="A38" s="10"/>
      <c r="B38" s="434"/>
      <c r="C38" s="434"/>
      <c r="D38" s="434"/>
      <c r="E38" s="434"/>
      <c r="F38" s="434"/>
      <c r="G38" s="434"/>
      <c r="H38" s="434"/>
      <c r="I38" s="434"/>
      <c r="J38" s="434"/>
      <c r="K38" s="434"/>
      <c r="L38" s="434"/>
      <c r="M38" s="407"/>
      <c r="N38" s="407"/>
    </row>
    <row r="39" spans="1:14" x14ac:dyDescent="0.45">
      <c r="A39" s="10"/>
      <c r="B39" s="17"/>
      <c r="C39" s="6"/>
      <c r="D39" s="5"/>
      <c r="E39" s="5"/>
      <c r="F39" s="5"/>
      <c r="G39" s="5"/>
      <c r="H39" s="5"/>
      <c r="I39" s="5"/>
      <c r="J39" s="5"/>
      <c r="K39" s="407"/>
      <c r="L39" s="407"/>
      <c r="M39" s="407"/>
      <c r="N39" s="407"/>
    </row>
    <row r="40" spans="1:14" x14ac:dyDescent="0.45">
      <c r="A40" s="10"/>
      <c r="B40" s="410"/>
      <c r="C40" s="6"/>
      <c r="D40" s="5"/>
      <c r="E40" s="5"/>
      <c r="F40" s="5"/>
      <c r="G40" s="5"/>
      <c r="H40" s="5"/>
      <c r="I40" s="5"/>
      <c r="J40" s="5"/>
      <c r="K40" s="407"/>
      <c r="L40" s="407"/>
      <c r="M40" s="407"/>
      <c r="N40" s="407"/>
    </row>
    <row r="56" ht="33.75" customHeight="1" x14ac:dyDescent="0.45"/>
  </sheetData>
  <mergeCells count="2">
    <mergeCell ref="B35:L36"/>
    <mergeCell ref="B37:L38"/>
  </mergeCells>
  <hyperlinks>
    <hyperlink ref="A1" location="Index!A1" display="Back to Index" xr:uid="{69B37075-03F4-43D5-9CCD-C4152495F1FC}"/>
  </hyperlinks>
  <pageMargins left="0.7" right="0.7" top="0.75" bottom="0.75" header="0.3" footer="0.3"/>
  <pageSetup paperSize="9" orientation="portrait" r:id="rId1"/>
  <headerFooter>
    <oddFooter>&amp;C&amp;1#&amp;"Arial Black"&amp;10&amp;K000000OFFICIAL</odd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8D2DF8-4DB6-4A3C-B14A-05DE70815470}">
  <sheetPr codeName="Sheet27"/>
  <dimension ref="A1:M17"/>
  <sheetViews>
    <sheetView zoomScaleNormal="100" workbookViewId="0">
      <selection activeCell="B20" sqref="B20"/>
    </sheetView>
  </sheetViews>
  <sheetFormatPr defaultColWidth="8.6875" defaultRowHeight="16.5" x14ac:dyDescent="0.45"/>
  <cols>
    <col min="1" max="1" width="12.6875" style="3" customWidth="1"/>
    <col min="2" max="2" width="23.125" style="3" customWidth="1"/>
    <col min="3" max="12" width="10.875" style="3" customWidth="1"/>
    <col min="13" max="16384" width="8.6875" style="3"/>
  </cols>
  <sheetData>
    <row r="1" spans="1:13" x14ac:dyDescent="0.45">
      <c r="A1" s="4" t="s">
        <v>168</v>
      </c>
      <c r="B1" s="25"/>
      <c r="C1" s="25"/>
      <c r="D1" s="25"/>
      <c r="E1" s="2"/>
      <c r="F1" s="10"/>
      <c r="G1" s="10"/>
      <c r="H1" s="10"/>
      <c r="I1" s="10"/>
      <c r="J1" s="10"/>
      <c r="K1" s="10"/>
      <c r="L1" s="10"/>
      <c r="M1" s="10"/>
    </row>
    <row r="2" spans="1:13" x14ac:dyDescent="0.45">
      <c r="A2" s="1"/>
      <c r="B2" s="25"/>
      <c r="C2" s="25"/>
      <c r="D2" s="25"/>
      <c r="E2" s="2"/>
      <c r="F2" s="10"/>
      <c r="G2" s="10"/>
      <c r="H2" s="10"/>
      <c r="I2" s="10"/>
      <c r="J2" s="10"/>
      <c r="K2" s="10"/>
      <c r="L2" s="10"/>
      <c r="M2" s="10"/>
    </row>
    <row r="3" spans="1:13" x14ac:dyDescent="0.45">
      <c r="A3" s="1"/>
      <c r="B3" s="25"/>
      <c r="C3" s="25"/>
      <c r="D3" s="25"/>
      <c r="E3" s="2"/>
      <c r="F3" s="10"/>
      <c r="G3" s="10"/>
      <c r="H3" s="10"/>
      <c r="I3" s="10"/>
      <c r="J3" s="10"/>
      <c r="K3" s="10"/>
      <c r="L3" s="10"/>
      <c r="M3" s="10"/>
    </row>
    <row r="4" spans="1:13" x14ac:dyDescent="0.45">
      <c r="A4" s="1"/>
      <c r="B4" s="25"/>
      <c r="C4" s="25"/>
      <c r="D4" s="25"/>
      <c r="E4" s="2"/>
      <c r="F4" s="10"/>
      <c r="G4" s="10"/>
      <c r="H4" s="10"/>
      <c r="I4" s="10"/>
      <c r="J4" s="10"/>
      <c r="K4" s="10"/>
      <c r="L4" s="10"/>
      <c r="M4" s="10"/>
    </row>
    <row r="5" spans="1:13" x14ac:dyDescent="0.45">
      <c r="A5" s="27"/>
      <c r="B5" s="28"/>
      <c r="C5" s="28"/>
      <c r="D5" s="28"/>
      <c r="E5" s="29"/>
      <c r="F5" s="30"/>
      <c r="G5" s="30"/>
      <c r="H5" s="30"/>
      <c r="I5" s="30"/>
      <c r="J5" s="30"/>
      <c r="K5" s="30"/>
      <c r="L5" s="30"/>
      <c r="M5" s="30"/>
    </row>
    <row r="6" spans="1:13" x14ac:dyDescent="0.45">
      <c r="A6" s="10"/>
      <c r="B6" s="10"/>
      <c r="C6" s="10"/>
      <c r="D6" s="10"/>
      <c r="E6" s="10"/>
      <c r="F6" s="10"/>
      <c r="G6" s="10"/>
      <c r="H6" s="10"/>
      <c r="I6" s="10"/>
      <c r="J6" s="10"/>
      <c r="K6" s="10"/>
      <c r="L6" s="10"/>
      <c r="M6" s="10"/>
    </row>
    <row r="7" spans="1:13" x14ac:dyDescent="0.45">
      <c r="A7" s="10"/>
      <c r="B7" s="9" t="s">
        <v>444</v>
      </c>
      <c r="C7" s="11"/>
      <c r="D7" s="15"/>
      <c r="E7" s="10"/>
      <c r="F7" s="10"/>
      <c r="G7" s="10"/>
      <c r="H7" s="10"/>
      <c r="I7" s="10"/>
      <c r="J7" s="10"/>
      <c r="K7" s="10"/>
      <c r="L7" s="10"/>
      <c r="M7" s="10"/>
    </row>
    <row r="8" spans="1:13" x14ac:dyDescent="0.45">
      <c r="A8" s="10"/>
      <c r="B8" s="9"/>
      <c r="C8" s="12"/>
      <c r="D8" s="15"/>
      <c r="E8" s="10"/>
      <c r="F8" s="10"/>
      <c r="G8" s="10"/>
      <c r="H8" s="10"/>
      <c r="I8" s="10"/>
      <c r="J8" s="10"/>
      <c r="K8" s="10"/>
      <c r="L8" s="10"/>
      <c r="M8" s="10"/>
    </row>
    <row r="9" spans="1:13" ht="17.5" x14ac:dyDescent="0.45">
      <c r="A9" s="10"/>
      <c r="B9" s="19" t="s">
        <v>445</v>
      </c>
      <c r="C9" s="19">
        <v>1990</v>
      </c>
      <c r="D9" s="19">
        <v>2000</v>
      </c>
      <c r="E9" s="19">
        <v>2010</v>
      </c>
      <c r="F9" s="19">
        <v>2015</v>
      </c>
      <c r="G9" s="19">
        <v>2016</v>
      </c>
      <c r="H9" s="19">
        <v>2017</v>
      </c>
      <c r="I9" s="19">
        <v>2018</v>
      </c>
      <c r="J9" s="19">
        <v>2019</v>
      </c>
      <c r="K9" s="19">
        <v>2020</v>
      </c>
      <c r="L9" s="82" t="s">
        <v>446</v>
      </c>
      <c r="M9" s="10"/>
    </row>
    <row r="10" spans="1:13" ht="17.5" x14ac:dyDescent="0.45">
      <c r="A10" s="10"/>
      <c r="B10" s="32" t="s">
        <v>447</v>
      </c>
      <c r="C10" s="132" t="s">
        <v>448</v>
      </c>
      <c r="D10" s="132" t="s">
        <v>448</v>
      </c>
      <c r="E10" s="98">
        <v>45</v>
      </c>
      <c r="F10" s="98">
        <v>74</v>
      </c>
      <c r="G10" s="98">
        <v>77</v>
      </c>
      <c r="H10" s="98">
        <v>54</v>
      </c>
      <c r="I10" s="98">
        <v>87</v>
      </c>
      <c r="J10" s="98" t="s">
        <v>449</v>
      </c>
      <c r="K10" s="98">
        <v>108</v>
      </c>
      <c r="L10" s="407">
        <v>73</v>
      </c>
      <c r="M10" s="10"/>
    </row>
    <row r="11" spans="1:13" x14ac:dyDescent="0.45">
      <c r="A11" s="10"/>
      <c r="B11" s="131" t="s">
        <v>450</v>
      </c>
      <c r="C11" s="133" t="s">
        <v>448</v>
      </c>
      <c r="D11" s="133" t="s">
        <v>448</v>
      </c>
      <c r="E11" s="133">
        <v>0.1</v>
      </c>
      <c r="F11" s="133">
        <v>0.1</v>
      </c>
      <c r="G11" s="133">
        <v>9.7076362536088451E-2</v>
      </c>
      <c r="H11" s="133">
        <v>6.9030757037302173E-2</v>
      </c>
      <c r="I11" s="133">
        <v>0.11246848943184022</v>
      </c>
      <c r="J11" s="133">
        <v>9.7712750228210701E-2</v>
      </c>
      <c r="K11" s="133">
        <v>0.1</v>
      </c>
      <c r="L11" s="407">
        <v>0.1</v>
      </c>
      <c r="M11" s="10"/>
    </row>
    <row r="12" spans="1:13" x14ac:dyDescent="0.45">
      <c r="A12" s="10"/>
      <c r="B12" s="32" t="s">
        <v>451</v>
      </c>
      <c r="C12" s="98">
        <v>181</v>
      </c>
      <c r="D12" s="98">
        <v>114</v>
      </c>
      <c r="E12" s="98">
        <v>262</v>
      </c>
      <c r="F12" s="98">
        <v>250</v>
      </c>
      <c r="G12" s="98">
        <v>204</v>
      </c>
      <c r="H12" s="98">
        <v>199</v>
      </c>
      <c r="I12" s="98">
        <v>213</v>
      </c>
      <c r="J12" s="98">
        <v>193</v>
      </c>
      <c r="K12" s="98">
        <v>313</v>
      </c>
      <c r="L12" s="407">
        <v>386</v>
      </c>
      <c r="M12" s="10"/>
    </row>
    <row r="13" spans="1:13" x14ac:dyDescent="0.45">
      <c r="A13" s="10"/>
      <c r="B13" s="131" t="s">
        <v>450</v>
      </c>
      <c r="C13" s="133">
        <v>0.3</v>
      </c>
      <c r="D13" s="133">
        <v>0.2</v>
      </c>
      <c r="E13" s="133">
        <v>0.4</v>
      </c>
      <c r="F13" s="133">
        <v>0.3</v>
      </c>
      <c r="G13" s="133">
        <v>0.25718932412158502</v>
      </c>
      <c r="H13" s="133">
        <v>0.25439112315598394</v>
      </c>
      <c r="I13" s="133">
        <v>0.27535388791933296</v>
      </c>
      <c r="J13" s="133">
        <v>0.24813895781637718</v>
      </c>
      <c r="K13" s="133">
        <v>0.4</v>
      </c>
      <c r="L13" s="382">
        <v>0.5</v>
      </c>
      <c r="M13" s="10"/>
    </row>
    <row r="14" spans="1:13" x14ac:dyDescent="0.45">
      <c r="A14" s="10"/>
      <c r="B14" s="44"/>
      <c r="C14" s="56"/>
      <c r="D14" s="56"/>
      <c r="E14" s="56"/>
      <c r="F14" s="56"/>
      <c r="G14" s="56"/>
      <c r="H14" s="55"/>
      <c r="I14" s="55"/>
      <c r="J14" s="407"/>
      <c r="K14" s="407"/>
      <c r="L14" s="407"/>
      <c r="M14" s="10"/>
    </row>
    <row r="15" spans="1:13" x14ac:dyDescent="0.45">
      <c r="A15" s="10"/>
      <c r="B15" s="284" t="s">
        <v>452</v>
      </c>
      <c r="C15" s="75"/>
      <c r="D15" s="75"/>
      <c r="E15" s="75"/>
      <c r="F15" s="75"/>
      <c r="G15" s="75"/>
      <c r="H15" s="75"/>
      <c r="I15" s="75"/>
      <c r="J15" s="407"/>
      <c r="K15" s="407"/>
      <c r="L15" s="407"/>
      <c r="M15" s="10"/>
    </row>
    <row r="16" spans="1:13" ht="17.5" x14ac:dyDescent="0.45">
      <c r="A16" s="10"/>
      <c r="B16" s="44" t="s">
        <v>453</v>
      </c>
      <c r="C16" s="75"/>
      <c r="D16" s="75"/>
      <c r="E16" s="75"/>
      <c r="F16" s="75"/>
      <c r="G16" s="75"/>
      <c r="H16" s="75"/>
      <c r="I16" s="75"/>
      <c r="J16" s="407"/>
      <c r="K16" s="407"/>
      <c r="L16" s="407"/>
      <c r="M16" s="10"/>
    </row>
    <row r="17" spans="1:13" x14ac:dyDescent="0.45">
      <c r="A17" s="407"/>
      <c r="B17" s="407"/>
      <c r="C17" s="407"/>
      <c r="D17" s="407"/>
      <c r="E17" s="407"/>
      <c r="F17" s="407"/>
      <c r="G17" s="407"/>
      <c r="H17" s="407"/>
      <c r="I17" s="407"/>
      <c r="J17" s="407"/>
      <c r="K17" s="407"/>
      <c r="L17" s="407"/>
      <c r="M17" s="407"/>
    </row>
  </sheetData>
  <hyperlinks>
    <hyperlink ref="A1" location="Index!A1" display="Back to Index" xr:uid="{A7B900AB-6429-43B7-85F6-3CB6C69D684A}"/>
  </hyperlinks>
  <pageMargins left="0.7" right="0.7" top="0.75" bottom="0.75" header="0.3" footer="0.3"/>
  <pageSetup paperSize="9" orientation="portrait" r:id="rId1"/>
  <headerFooter>
    <oddFooter>&amp;C&amp;1#&amp;"Arial Black"&amp;10&amp;K000000OFFICIAL</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8C784D-A3C0-4E8D-BC01-6B9054065C54}">
  <sheetPr codeName="Sheet28"/>
  <dimension ref="A1:M20"/>
  <sheetViews>
    <sheetView zoomScaleNormal="100" workbookViewId="0">
      <selection activeCell="P8" sqref="P8"/>
    </sheetView>
  </sheetViews>
  <sheetFormatPr defaultColWidth="8.6875" defaultRowHeight="16.5" x14ac:dyDescent="0.45"/>
  <cols>
    <col min="1" max="1" width="12.6875" style="3" customWidth="1"/>
    <col min="2" max="2" width="16.125" style="3" customWidth="1"/>
    <col min="3" max="8" width="9.6875" style="3" customWidth="1"/>
    <col min="9" max="9" width="8.125" style="3" customWidth="1"/>
    <col min="10" max="13" width="8.6875" style="3"/>
    <col min="14" max="15" width="1.3125" style="3" customWidth="1"/>
    <col min="16" max="16384" width="8.6875" style="3"/>
  </cols>
  <sheetData>
    <row r="1" spans="1:13" x14ac:dyDescent="0.45">
      <c r="A1" s="4" t="s">
        <v>168</v>
      </c>
      <c r="B1" s="25"/>
      <c r="C1" s="25"/>
      <c r="D1" s="25"/>
      <c r="E1" s="2"/>
      <c r="F1" s="10"/>
      <c r="G1" s="10"/>
      <c r="H1" s="10"/>
      <c r="I1" s="10"/>
      <c r="J1" s="10"/>
      <c r="K1" s="10"/>
      <c r="L1" s="10"/>
      <c r="M1" s="10"/>
    </row>
    <row r="2" spans="1:13" x14ac:dyDescent="0.45">
      <c r="A2" s="1"/>
      <c r="B2" s="25"/>
      <c r="C2" s="25"/>
      <c r="D2" s="25"/>
      <c r="E2" s="2"/>
      <c r="F2" s="10"/>
      <c r="G2" s="10"/>
      <c r="H2" s="10"/>
      <c r="I2" s="10"/>
      <c r="J2" s="10"/>
      <c r="K2" s="10"/>
      <c r="L2" s="10"/>
      <c r="M2" s="10"/>
    </row>
    <row r="3" spans="1:13" x14ac:dyDescent="0.45">
      <c r="A3" s="1"/>
      <c r="B3" s="25"/>
      <c r="C3" s="25"/>
      <c r="D3" s="25"/>
      <c r="E3" s="2"/>
      <c r="F3" s="10"/>
      <c r="G3" s="10"/>
      <c r="H3" s="10"/>
      <c r="I3" s="10"/>
      <c r="J3" s="10"/>
      <c r="K3" s="10"/>
      <c r="L3" s="10"/>
      <c r="M3" s="10"/>
    </row>
    <row r="4" spans="1:13" x14ac:dyDescent="0.45">
      <c r="A4" s="1"/>
      <c r="B4" s="25"/>
      <c r="C4" s="25"/>
      <c r="D4" s="25"/>
      <c r="E4" s="2"/>
      <c r="F4" s="10"/>
      <c r="G4" s="10"/>
      <c r="H4" s="10"/>
      <c r="I4" s="10"/>
      <c r="J4" s="10"/>
      <c r="K4" s="10"/>
      <c r="L4" s="10"/>
      <c r="M4" s="10"/>
    </row>
    <row r="5" spans="1:13" x14ac:dyDescent="0.45">
      <c r="A5" s="27"/>
      <c r="B5" s="28"/>
      <c r="C5" s="28"/>
      <c r="D5" s="28"/>
      <c r="E5" s="29"/>
      <c r="F5" s="30"/>
      <c r="G5" s="30"/>
      <c r="H5" s="30"/>
      <c r="I5" s="30"/>
      <c r="J5" s="30"/>
      <c r="K5" s="30"/>
      <c r="L5" s="30"/>
      <c r="M5" s="30"/>
    </row>
    <row r="6" spans="1:13" x14ac:dyDescent="0.45">
      <c r="A6" s="10"/>
      <c r="B6" s="10"/>
      <c r="C6" s="10"/>
      <c r="D6" s="10"/>
      <c r="E6" s="10"/>
      <c r="F6" s="10"/>
      <c r="G6" s="10"/>
      <c r="H6" s="10"/>
      <c r="I6" s="10"/>
      <c r="J6" s="10"/>
      <c r="K6" s="10"/>
      <c r="L6" s="10"/>
      <c r="M6" s="10"/>
    </row>
    <row r="7" spans="1:13" x14ac:dyDescent="0.45">
      <c r="A7" s="10"/>
      <c r="B7" s="9" t="s">
        <v>454</v>
      </c>
      <c r="C7" s="11"/>
      <c r="D7" s="15"/>
      <c r="E7" s="10"/>
      <c r="F7" s="10"/>
      <c r="G7" s="10"/>
      <c r="H7" s="10"/>
      <c r="I7" s="10"/>
      <c r="J7" s="10"/>
      <c r="K7" s="10"/>
      <c r="L7" s="10"/>
      <c r="M7" s="10"/>
    </row>
    <row r="8" spans="1:13" x14ac:dyDescent="0.45">
      <c r="A8" s="10"/>
      <c r="B8" s="9"/>
      <c r="C8" s="12"/>
      <c r="D8" s="15"/>
      <c r="E8" s="10"/>
      <c r="F8" s="10"/>
      <c r="G8" s="10"/>
      <c r="H8" s="10"/>
      <c r="I8" s="10"/>
      <c r="J8" s="10"/>
      <c r="K8" s="10"/>
      <c r="L8" s="10"/>
      <c r="M8" s="10"/>
    </row>
    <row r="9" spans="1:13" x14ac:dyDescent="0.45">
      <c r="A9" s="10"/>
      <c r="B9" s="19" t="s">
        <v>455</v>
      </c>
      <c r="C9" s="19">
        <v>1990</v>
      </c>
      <c r="D9" s="19">
        <v>2000</v>
      </c>
      <c r="E9" s="19">
        <v>2010</v>
      </c>
      <c r="F9" s="19">
        <v>2015</v>
      </c>
      <c r="G9" s="19">
        <v>2016</v>
      </c>
      <c r="H9" s="19">
        <v>2017</v>
      </c>
      <c r="I9" s="19">
        <v>2018</v>
      </c>
      <c r="J9" s="19">
        <v>2019</v>
      </c>
      <c r="K9" s="19">
        <v>2020</v>
      </c>
      <c r="L9" s="19">
        <v>2021</v>
      </c>
      <c r="M9" s="10"/>
    </row>
    <row r="10" spans="1:13" x14ac:dyDescent="0.45">
      <c r="A10" s="10"/>
      <c r="B10" s="32" t="s">
        <v>456</v>
      </c>
      <c r="C10" s="132">
        <v>40.799999999999997</v>
      </c>
      <c r="D10" s="132">
        <v>41.7</v>
      </c>
      <c r="E10" s="132">
        <v>43.7</v>
      </c>
      <c r="F10" s="132">
        <v>43.820094659944438</v>
      </c>
      <c r="G10" s="132">
        <v>44</v>
      </c>
      <c r="H10" s="132">
        <v>43.3</v>
      </c>
      <c r="I10" s="132">
        <v>43.5</v>
      </c>
      <c r="J10" s="132">
        <v>44.1</v>
      </c>
      <c r="K10" s="132">
        <v>44.750230657703966</v>
      </c>
      <c r="L10" s="413">
        <v>44</v>
      </c>
      <c r="M10" s="10"/>
    </row>
    <row r="11" spans="1:13" x14ac:dyDescent="0.45">
      <c r="A11" s="10"/>
      <c r="B11" s="180" t="s">
        <v>457</v>
      </c>
      <c r="C11" s="132">
        <v>33.299999999999997</v>
      </c>
      <c r="D11" s="132">
        <v>34.6</v>
      </c>
      <c r="E11" s="132">
        <v>34.5</v>
      </c>
      <c r="F11" s="132">
        <v>35.970778886716744</v>
      </c>
      <c r="G11" s="132">
        <v>36.1</v>
      </c>
      <c r="H11" s="132">
        <v>36.299999999999997</v>
      </c>
      <c r="I11" s="132">
        <v>36.5</v>
      </c>
      <c r="J11" s="132">
        <v>36.299999999999997</v>
      </c>
      <c r="K11" s="132">
        <v>35.805983919862925</v>
      </c>
      <c r="L11" s="413">
        <v>36.299999999999997</v>
      </c>
      <c r="M11" s="10"/>
    </row>
    <row r="12" spans="1:13" x14ac:dyDescent="0.45">
      <c r="A12" s="10"/>
      <c r="B12" s="32" t="s">
        <v>458</v>
      </c>
      <c r="C12" s="132">
        <v>17</v>
      </c>
      <c r="D12" s="132">
        <v>15.7</v>
      </c>
      <c r="E12" s="132">
        <v>14.2</v>
      </c>
      <c r="F12" s="132">
        <v>13.227955550982612</v>
      </c>
      <c r="G12" s="132">
        <v>13</v>
      </c>
      <c r="H12" s="132">
        <v>13.3</v>
      </c>
      <c r="I12" s="132">
        <v>13.2</v>
      </c>
      <c r="J12" s="132">
        <v>13.1</v>
      </c>
      <c r="K12" s="132">
        <v>12.861473573217344</v>
      </c>
      <c r="L12" s="413">
        <v>13.3</v>
      </c>
      <c r="M12" s="10"/>
    </row>
    <row r="13" spans="1:13" x14ac:dyDescent="0.45">
      <c r="A13" s="10"/>
      <c r="B13" s="180" t="s">
        <v>459</v>
      </c>
      <c r="C13" s="132">
        <v>5.9</v>
      </c>
      <c r="D13" s="132">
        <v>5.2</v>
      </c>
      <c r="E13" s="132">
        <v>4.7</v>
      </c>
      <c r="F13" s="132">
        <v>4.2301162671056689</v>
      </c>
      <c r="G13" s="132">
        <v>4.2</v>
      </c>
      <c r="H13" s="132">
        <v>4.3</v>
      </c>
      <c r="I13" s="132">
        <v>4</v>
      </c>
      <c r="J13" s="132">
        <v>4</v>
      </c>
      <c r="K13" s="132">
        <v>4.0028996968498749</v>
      </c>
      <c r="L13" s="413">
        <v>4</v>
      </c>
      <c r="M13" s="10"/>
    </row>
    <row r="14" spans="1:13" x14ac:dyDescent="0.45">
      <c r="A14" s="10"/>
      <c r="B14" s="44" t="s">
        <v>460</v>
      </c>
      <c r="C14" s="56">
        <v>1.9</v>
      </c>
      <c r="D14" s="56">
        <v>1.7</v>
      </c>
      <c r="E14" s="56">
        <v>1.6</v>
      </c>
      <c r="F14" s="55">
        <v>1.5047844428439139</v>
      </c>
      <c r="G14" s="55">
        <v>1.5</v>
      </c>
      <c r="H14" s="55">
        <v>1.5</v>
      </c>
      <c r="I14" s="55">
        <v>1.5</v>
      </c>
      <c r="J14" s="55">
        <v>1.5</v>
      </c>
      <c r="K14" s="55">
        <v>1.4182153683933043</v>
      </c>
      <c r="L14" s="413">
        <v>1.4</v>
      </c>
      <c r="M14" s="10"/>
    </row>
    <row r="15" spans="1:13" x14ac:dyDescent="0.45">
      <c r="A15" s="10"/>
      <c r="B15" s="44" t="s">
        <v>461</v>
      </c>
      <c r="C15" s="112">
        <v>1.1000000000000001</v>
      </c>
      <c r="D15" s="112">
        <v>1.2</v>
      </c>
      <c r="E15" s="112">
        <v>1.3</v>
      </c>
      <c r="F15" s="112">
        <v>1.2449840518571871</v>
      </c>
      <c r="G15" s="55">
        <v>1.2</v>
      </c>
      <c r="H15" s="55">
        <v>1.2</v>
      </c>
      <c r="I15" s="55">
        <v>1.2000000000000002</v>
      </c>
      <c r="J15" s="55">
        <v>1.0999999999999999</v>
      </c>
      <c r="K15" s="55">
        <v>1.1453802557005404</v>
      </c>
      <c r="L15" s="413">
        <v>0.99999999999999989</v>
      </c>
      <c r="M15" s="10"/>
    </row>
    <row r="16" spans="1:13" x14ac:dyDescent="0.45">
      <c r="A16" s="10"/>
      <c r="B16" s="42"/>
      <c r="C16" s="75"/>
      <c r="D16" s="75"/>
      <c r="E16" s="75"/>
      <c r="F16" s="75"/>
      <c r="G16" s="407"/>
      <c r="H16" s="407"/>
      <c r="I16" s="407"/>
      <c r="J16" s="407"/>
      <c r="K16" s="407"/>
      <c r="L16" s="407"/>
      <c r="M16" s="10"/>
    </row>
    <row r="17" spans="1:13" x14ac:dyDescent="0.45">
      <c r="A17" s="10"/>
      <c r="B17" s="44" t="s">
        <v>462</v>
      </c>
      <c r="C17" s="75"/>
      <c r="D17" s="75"/>
      <c r="E17" s="75"/>
      <c r="F17" s="75"/>
      <c r="G17" s="407"/>
      <c r="H17" s="407"/>
      <c r="I17" s="407"/>
      <c r="J17" s="407"/>
      <c r="K17" s="407"/>
      <c r="L17" s="407"/>
      <c r="M17" s="10"/>
    </row>
    <row r="18" spans="1:13" x14ac:dyDescent="0.45">
      <c r="A18" s="10"/>
      <c r="B18" s="42"/>
      <c r="C18" s="75"/>
      <c r="D18" s="75"/>
      <c r="E18" s="75"/>
      <c r="F18" s="75"/>
      <c r="G18" s="407"/>
      <c r="H18" s="407"/>
      <c r="I18" s="407"/>
      <c r="J18" s="407"/>
      <c r="K18" s="407"/>
      <c r="L18" s="407"/>
      <c r="M18" s="10"/>
    </row>
    <row r="19" spans="1:13" x14ac:dyDescent="0.45">
      <c r="A19" s="10"/>
      <c r="B19" s="42"/>
      <c r="C19" s="75"/>
      <c r="D19" s="75"/>
      <c r="E19" s="75"/>
      <c r="F19" s="75"/>
      <c r="G19" s="407"/>
      <c r="H19" s="407"/>
      <c r="I19" s="407"/>
      <c r="J19" s="407"/>
      <c r="K19" s="407"/>
      <c r="L19" s="407"/>
      <c r="M19" s="10"/>
    </row>
    <row r="20" spans="1:13" x14ac:dyDescent="0.45">
      <c r="A20" s="10"/>
      <c r="B20" s="42"/>
      <c r="C20" s="75"/>
      <c r="D20" s="75"/>
      <c r="E20" s="75"/>
      <c r="F20" s="75"/>
      <c r="G20" s="407"/>
      <c r="H20" s="407"/>
      <c r="I20" s="407"/>
      <c r="J20" s="407"/>
      <c r="K20" s="407"/>
      <c r="L20" s="407"/>
      <c r="M20" s="10"/>
    </row>
  </sheetData>
  <hyperlinks>
    <hyperlink ref="A1" location="Index!A1" display="Back to Index" xr:uid="{FC6EBA19-46D2-4377-B44A-D916BC635BF0}"/>
  </hyperlinks>
  <pageMargins left="0.7" right="0.7" top="0.75" bottom="0.75" header="0.3" footer="0.3"/>
  <pageSetup paperSize="9" orientation="portrait" r:id="rId1"/>
  <headerFooter>
    <oddFooter>&amp;C&amp;1#&amp;"Arial Black"&amp;10&amp;K000000OFFICIAL</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58EE5B-DD1B-4659-9639-AD0A00555BD5}">
  <sheetPr codeName="Sheet29"/>
  <dimension ref="A1:O961"/>
  <sheetViews>
    <sheetView zoomScaleNormal="100" workbookViewId="0">
      <selection activeCell="Q9" sqref="Q9"/>
    </sheetView>
  </sheetViews>
  <sheetFormatPr defaultColWidth="8.6875" defaultRowHeight="16.5" x14ac:dyDescent="0.45"/>
  <cols>
    <col min="1" max="1" width="12.6875" style="3" customWidth="1"/>
    <col min="2" max="10" width="10.875" style="3" customWidth="1"/>
    <col min="11" max="13" width="8.6875" style="3"/>
    <col min="14" max="14" width="8.6875" style="10"/>
    <col min="15" max="16384" width="8.6875" style="3"/>
  </cols>
  <sheetData>
    <row r="1" spans="1:15" x14ac:dyDescent="0.45">
      <c r="A1" s="4" t="s">
        <v>168</v>
      </c>
      <c r="B1" s="25"/>
      <c r="C1" s="25"/>
      <c r="D1" s="25"/>
      <c r="E1" s="2"/>
      <c r="F1" s="2"/>
      <c r="G1" s="2"/>
      <c r="H1" s="10"/>
      <c r="I1" s="10"/>
      <c r="J1" s="10"/>
      <c r="K1" s="10"/>
      <c r="L1" s="10"/>
      <c r="M1" s="10"/>
      <c r="O1" s="219"/>
    </row>
    <row r="2" spans="1:15" x14ac:dyDescent="0.45">
      <c r="A2" s="1"/>
      <c r="B2" s="25"/>
      <c r="C2" s="25"/>
      <c r="D2" s="25"/>
      <c r="E2" s="2"/>
      <c r="F2" s="2"/>
      <c r="G2" s="2"/>
      <c r="H2" s="10"/>
      <c r="I2" s="10"/>
      <c r="J2" s="10"/>
      <c r="K2" s="10"/>
      <c r="L2" s="10"/>
      <c r="M2" s="10"/>
      <c r="O2" s="219"/>
    </row>
    <row r="3" spans="1:15" x14ac:dyDescent="0.45">
      <c r="A3" s="1"/>
      <c r="B3" s="25"/>
      <c r="C3" s="25"/>
      <c r="D3" s="25"/>
      <c r="E3" s="2"/>
      <c r="F3" s="2"/>
      <c r="G3" s="2"/>
      <c r="H3" s="10"/>
      <c r="I3" s="10"/>
      <c r="J3" s="10"/>
      <c r="K3" s="10"/>
      <c r="L3" s="10"/>
      <c r="M3" s="10"/>
      <c r="O3" s="219"/>
    </row>
    <row r="4" spans="1:15" x14ac:dyDescent="0.45">
      <c r="A4" s="1"/>
      <c r="B4" s="25"/>
      <c r="C4" s="25"/>
      <c r="D4" s="25"/>
      <c r="E4" s="2"/>
      <c r="F4" s="2"/>
      <c r="G4" s="2"/>
      <c r="H4" s="10"/>
      <c r="I4" s="10"/>
      <c r="J4" s="10"/>
      <c r="K4" s="10"/>
      <c r="L4" s="10"/>
      <c r="M4" s="10"/>
      <c r="O4" s="219"/>
    </row>
    <row r="5" spans="1:15" x14ac:dyDescent="0.45">
      <c r="A5" s="27"/>
      <c r="B5" s="28"/>
      <c r="C5" s="28"/>
      <c r="D5" s="28"/>
      <c r="E5" s="29"/>
      <c r="F5" s="29"/>
      <c r="G5" s="29"/>
      <c r="H5" s="30"/>
      <c r="I5" s="30"/>
      <c r="J5" s="30"/>
      <c r="K5" s="30"/>
      <c r="L5" s="30"/>
      <c r="M5" s="30"/>
      <c r="N5" s="30"/>
      <c r="O5" s="30"/>
    </row>
    <row r="6" spans="1:15" x14ac:dyDescent="0.45">
      <c r="A6" s="10"/>
      <c r="B6" s="10"/>
      <c r="C6" s="10"/>
      <c r="D6" s="10"/>
      <c r="E6" s="10"/>
      <c r="F6" s="10"/>
      <c r="G6" s="10"/>
      <c r="H6" s="10"/>
      <c r="I6" s="10"/>
      <c r="J6" s="10"/>
      <c r="K6" s="10"/>
      <c r="L6" s="10"/>
      <c r="M6" s="10"/>
      <c r="O6" s="219"/>
    </row>
    <row r="7" spans="1:15" x14ac:dyDescent="0.45">
      <c r="A7" s="10"/>
      <c r="B7" s="9" t="s">
        <v>463</v>
      </c>
      <c r="C7" s="84"/>
      <c r="D7" s="15"/>
      <c r="E7" s="12"/>
      <c r="F7" s="10"/>
      <c r="G7" s="10"/>
      <c r="H7" s="10"/>
      <c r="I7" s="10"/>
      <c r="J7" s="10"/>
      <c r="K7" s="10"/>
      <c r="L7" s="10"/>
      <c r="M7" s="10"/>
      <c r="O7" s="219"/>
    </row>
    <row r="8" spans="1:15" x14ac:dyDescent="0.45">
      <c r="A8" s="10"/>
      <c r="B8" s="10"/>
      <c r="C8" s="9"/>
      <c r="D8" s="11"/>
      <c r="E8" s="15"/>
      <c r="F8" s="12"/>
      <c r="G8" s="10"/>
      <c r="H8" s="10"/>
      <c r="I8" s="10"/>
      <c r="J8" s="10"/>
      <c r="K8" s="10"/>
      <c r="L8" s="10"/>
      <c r="M8" s="10"/>
      <c r="O8" s="219"/>
    </row>
    <row r="9" spans="1:15" x14ac:dyDescent="0.45">
      <c r="A9" s="10"/>
      <c r="B9" s="10"/>
      <c r="C9" s="9"/>
      <c r="D9" s="11"/>
      <c r="E9" s="15"/>
      <c r="F9" s="12"/>
      <c r="G9" s="10"/>
      <c r="H9" s="10"/>
      <c r="I9" s="10"/>
      <c r="J9" s="10"/>
      <c r="K9" s="10"/>
      <c r="L9" s="10"/>
      <c r="M9" s="10"/>
      <c r="O9" s="219"/>
    </row>
    <row r="10" spans="1:15" x14ac:dyDescent="0.45">
      <c r="A10" s="10"/>
      <c r="B10" s="10"/>
      <c r="C10" s="9"/>
      <c r="D10" s="332">
        <v>2000</v>
      </c>
      <c r="E10" s="332">
        <v>2005</v>
      </c>
      <c r="F10" s="191">
        <v>2010</v>
      </c>
      <c r="G10" s="191">
        <v>2015</v>
      </c>
      <c r="H10" s="191">
        <v>2020</v>
      </c>
      <c r="I10" s="191">
        <v>2021</v>
      </c>
      <c r="J10" s="10"/>
      <c r="K10" s="10"/>
      <c r="L10" s="10"/>
      <c r="M10" s="10"/>
      <c r="O10" s="219"/>
    </row>
    <row r="11" spans="1:15" x14ac:dyDescent="0.45">
      <c r="A11" s="10"/>
      <c r="B11" s="10"/>
      <c r="C11" s="21"/>
      <c r="D11" s="82" t="s">
        <v>250</v>
      </c>
      <c r="E11" s="82" t="s">
        <v>250</v>
      </c>
      <c r="F11" s="82" t="s">
        <v>250</v>
      </c>
      <c r="G11" s="82" t="s">
        <v>250</v>
      </c>
      <c r="H11" s="82" t="s">
        <v>250</v>
      </c>
      <c r="I11" s="10"/>
      <c r="J11" s="10"/>
      <c r="K11" s="10"/>
      <c r="L11" s="10"/>
      <c r="M11" s="10"/>
      <c r="O11" s="219"/>
    </row>
    <row r="12" spans="1:15" x14ac:dyDescent="0.45">
      <c r="A12" s="10"/>
      <c r="B12" s="10"/>
      <c r="C12" s="32" t="s">
        <v>456</v>
      </c>
      <c r="D12" s="24">
        <v>80.3</v>
      </c>
      <c r="E12" s="24">
        <v>74.400000000000006</v>
      </c>
      <c r="F12" s="24">
        <v>72</v>
      </c>
      <c r="G12" s="24">
        <v>69.670472779702791</v>
      </c>
      <c r="H12" s="413">
        <v>66</v>
      </c>
      <c r="I12" s="10">
        <v>65.599999999999994</v>
      </c>
      <c r="J12" s="10"/>
      <c r="K12" s="10"/>
      <c r="L12" s="10"/>
      <c r="M12" s="10"/>
      <c r="O12" s="219"/>
    </row>
    <row r="13" spans="1:15" x14ac:dyDescent="0.45">
      <c r="A13" s="10"/>
      <c r="B13" s="10"/>
      <c r="C13" s="32" t="s">
        <v>457</v>
      </c>
      <c r="D13" s="24">
        <v>15.5</v>
      </c>
      <c r="E13" s="24">
        <v>20.2</v>
      </c>
      <c r="F13" s="24">
        <v>22</v>
      </c>
      <c r="G13" s="24">
        <v>23.638985139880468</v>
      </c>
      <c r="H13" s="413">
        <v>25.6</v>
      </c>
      <c r="I13" s="335">
        <v>26</v>
      </c>
      <c r="J13" s="10"/>
      <c r="K13" s="10"/>
      <c r="L13" s="10"/>
      <c r="M13" s="10"/>
      <c r="O13" s="219"/>
    </row>
    <row r="14" spans="1:15" x14ac:dyDescent="0.45">
      <c r="A14" s="10"/>
      <c r="B14" s="10"/>
      <c r="C14" s="32" t="s">
        <v>458</v>
      </c>
      <c r="D14" s="24">
        <v>3.5</v>
      </c>
      <c r="E14" s="24">
        <v>4.5</v>
      </c>
      <c r="F14" s="24">
        <v>5.0999999999999996</v>
      </c>
      <c r="G14" s="24">
        <v>5.4440594404781288</v>
      </c>
      <c r="H14" s="413">
        <v>5.5</v>
      </c>
      <c r="I14" s="335">
        <v>5.6</v>
      </c>
      <c r="J14" s="10"/>
      <c r="K14" s="10"/>
      <c r="L14" s="10"/>
      <c r="M14" s="10"/>
      <c r="O14" s="219"/>
    </row>
    <row r="15" spans="1:15" x14ac:dyDescent="0.45">
      <c r="A15" s="10"/>
      <c r="B15" s="10"/>
      <c r="C15" s="330" t="s">
        <v>464</v>
      </c>
      <c r="D15" s="114">
        <v>0.7</v>
      </c>
      <c r="E15" s="114">
        <v>0.79999999999999993</v>
      </c>
      <c r="F15" s="114">
        <v>1.1000000000000001</v>
      </c>
      <c r="G15" s="114">
        <v>1.246482639938606</v>
      </c>
      <c r="H15" s="114">
        <v>1.2429409800085882</v>
      </c>
      <c r="I15" s="10">
        <v>1.2</v>
      </c>
      <c r="J15" s="10"/>
      <c r="K15" s="10"/>
      <c r="L15" s="10"/>
      <c r="M15" s="10"/>
      <c r="O15" s="219"/>
    </row>
    <row r="16" spans="1:15" x14ac:dyDescent="0.45">
      <c r="A16" s="10"/>
      <c r="B16" s="10"/>
      <c r="C16" s="53" t="s">
        <v>259</v>
      </c>
      <c r="D16" s="63">
        <v>100</v>
      </c>
      <c r="E16" s="35">
        <v>99.9</v>
      </c>
      <c r="F16" s="35">
        <v>100</v>
      </c>
      <c r="G16" s="134">
        <v>100</v>
      </c>
      <c r="H16" s="333">
        <v>99.960384560332088</v>
      </c>
      <c r="I16" s="10"/>
      <c r="J16" s="10"/>
      <c r="K16" s="10"/>
      <c r="L16" s="10"/>
      <c r="M16" s="10"/>
      <c r="O16" s="219"/>
    </row>
    <row r="17" spans="1:15" x14ac:dyDescent="0.45">
      <c r="A17" s="10"/>
      <c r="B17" s="10"/>
      <c r="C17" s="44"/>
      <c r="D17" s="61"/>
      <c r="E17" s="20"/>
      <c r="F17" s="61"/>
      <c r="G17" s="20"/>
      <c r="H17" s="61"/>
      <c r="I17" s="20"/>
      <c r="J17" s="61"/>
      <c r="K17" s="20"/>
      <c r="L17" s="421"/>
      <c r="M17" s="413"/>
      <c r="O17" s="219"/>
    </row>
    <row r="18" spans="1:15" x14ac:dyDescent="0.45">
      <c r="A18" s="10"/>
      <c r="B18" s="10"/>
      <c r="C18" s="44"/>
      <c r="D18" s="61"/>
      <c r="E18" s="20"/>
      <c r="F18" s="7"/>
      <c r="G18" s="5"/>
      <c r="H18" s="7"/>
      <c r="I18" s="5"/>
      <c r="J18" s="7"/>
      <c r="K18" s="413"/>
      <c r="L18" s="421"/>
      <c r="M18" s="413"/>
      <c r="O18" s="219"/>
    </row>
    <row r="19" spans="1:15" x14ac:dyDescent="0.45">
      <c r="A19" s="10"/>
      <c r="B19" s="10"/>
      <c r="C19" s="10"/>
      <c r="D19" s="10"/>
      <c r="E19" s="10"/>
      <c r="F19" s="10"/>
      <c r="G19" s="10"/>
      <c r="H19" s="10"/>
      <c r="I19" s="10"/>
      <c r="J19" s="10"/>
      <c r="K19" s="10"/>
      <c r="L19" s="10"/>
      <c r="M19" s="10"/>
      <c r="O19" s="219"/>
    </row>
    <row r="20" spans="1:15" x14ac:dyDescent="0.45">
      <c r="A20" s="10"/>
      <c r="B20" s="94"/>
      <c r="C20" s="61"/>
      <c r="D20" s="59"/>
      <c r="E20" s="7"/>
      <c r="F20" s="51"/>
      <c r="G20" s="7"/>
      <c r="H20" s="5"/>
      <c r="I20" s="7"/>
      <c r="J20" s="5"/>
      <c r="K20" s="6"/>
      <c r="L20" s="6"/>
      <c r="M20" s="10"/>
      <c r="O20" s="219"/>
    </row>
    <row r="21" spans="1:15" x14ac:dyDescent="0.45">
      <c r="A21" s="10"/>
      <c r="B21" s="9"/>
      <c r="C21" s="11"/>
      <c r="D21" s="15"/>
      <c r="E21" s="12"/>
      <c r="F21" s="10"/>
      <c r="G21" s="10"/>
      <c r="H21" s="10"/>
      <c r="I21" s="10"/>
      <c r="J21" s="10"/>
      <c r="K21" s="10"/>
      <c r="L21" s="10"/>
      <c r="M21" s="10"/>
      <c r="O21" s="219"/>
    </row>
    <row r="22" spans="1:15" x14ac:dyDescent="0.45">
      <c r="A22" s="10"/>
      <c r="B22" s="9"/>
      <c r="C22" s="11"/>
      <c r="D22" s="15"/>
      <c r="E22" s="12"/>
      <c r="F22" s="10"/>
      <c r="G22" s="10"/>
      <c r="H22" s="10"/>
      <c r="I22" s="10"/>
      <c r="J22" s="10"/>
      <c r="K22" s="10"/>
      <c r="L22" s="10"/>
      <c r="M22" s="10"/>
      <c r="O22" s="219"/>
    </row>
    <row r="23" spans="1:15" x14ac:dyDescent="0.45">
      <c r="A23" s="10"/>
      <c r="B23" s="9"/>
      <c r="C23" s="11"/>
      <c r="D23" s="15"/>
      <c r="E23" s="12"/>
      <c r="F23" s="10"/>
      <c r="G23" s="10"/>
      <c r="H23" s="10"/>
      <c r="I23" s="10"/>
      <c r="J23" s="10"/>
      <c r="K23" s="10"/>
      <c r="L23" s="10"/>
      <c r="M23" s="10"/>
      <c r="O23" s="219"/>
    </row>
    <row r="24" spans="1:15" x14ac:dyDescent="0.45">
      <c r="A24" s="10"/>
      <c r="B24" s="9"/>
      <c r="C24" s="11"/>
      <c r="D24" s="15"/>
      <c r="E24" s="12"/>
      <c r="F24" s="10"/>
      <c r="G24" s="10"/>
      <c r="H24" s="10"/>
      <c r="I24" s="10"/>
      <c r="J24" s="10"/>
      <c r="K24" s="10"/>
      <c r="L24" s="10"/>
      <c r="M24" s="10"/>
      <c r="O24" s="219"/>
    </row>
    <row r="25" spans="1:15" x14ac:dyDescent="0.45">
      <c r="A25" s="10"/>
      <c r="B25" s="9"/>
      <c r="C25" s="11"/>
      <c r="D25" s="15"/>
      <c r="E25" s="12"/>
      <c r="F25" s="10"/>
      <c r="G25" s="10"/>
      <c r="H25" s="10"/>
      <c r="I25" s="10"/>
      <c r="J25" s="10"/>
      <c r="K25" s="10"/>
      <c r="L25" s="10"/>
      <c r="M25" s="10"/>
      <c r="O25" s="219"/>
    </row>
    <row r="26" spans="1:15" x14ac:dyDescent="0.45">
      <c r="A26" s="10"/>
      <c r="B26" s="9"/>
      <c r="C26" s="11"/>
      <c r="D26" s="15"/>
      <c r="E26" s="12"/>
      <c r="F26" s="10"/>
      <c r="G26" s="10"/>
      <c r="H26" s="10"/>
      <c r="I26" s="10"/>
      <c r="J26" s="10"/>
      <c r="K26" s="10"/>
      <c r="L26" s="10"/>
      <c r="M26" s="10"/>
      <c r="O26" s="219"/>
    </row>
    <row r="27" spans="1:15" x14ac:dyDescent="0.45">
      <c r="A27" s="10"/>
      <c r="B27" s="9"/>
      <c r="C27" s="11"/>
      <c r="D27" s="15"/>
      <c r="E27" s="12"/>
      <c r="F27" s="10"/>
      <c r="G27" s="10"/>
      <c r="H27" s="10"/>
      <c r="I27" s="10"/>
      <c r="J27" s="10"/>
      <c r="K27" s="10"/>
      <c r="L27" s="10"/>
      <c r="M27" s="10"/>
      <c r="O27" s="219"/>
    </row>
    <row r="28" spans="1:15" x14ac:dyDescent="0.45">
      <c r="A28" s="10"/>
      <c r="B28" s="9"/>
      <c r="C28" s="11"/>
      <c r="D28" s="15"/>
      <c r="E28" s="12"/>
      <c r="F28" s="10"/>
      <c r="G28" s="10"/>
      <c r="H28" s="10"/>
      <c r="I28" s="10"/>
      <c r="J28" s="10"/>
      <c r="K28" s="10"/>
      <c r="L28" s="10"/>
      <c r="M28" s="10"/>
      <c r="O28" s="219"/>
    </row>
    <row r="29" spans="1:15" x14ac:dyDescent="0.45">
      <c r="A29" s="10"/>
      <c r="B29" s="9"/>
      <c r="C29" s="11"/>
      <c r="D29" s="15"/>
      <c r="E29" s="12"/>
      <c r="F29" s="10"/>
      <c r="G29" s="10"/>
      <c r="H29" s="10"/>
      <c r="I29" s="10"/>
      <c r="J29" s="10"/>
      <c r="K29" s="10"/>
      <c r="L29" s="10"/>
      <c r="M29" s="10"/>
      <c r="O29" s="219"/>
    </row>
    <row r="30" spans="1:15" x14ac:dyDescent="0.45">
      <c r="A30" s="10"/>
      <c r="B30" s="10"/>
      <c r="C30" s="11"/>
      <c r="D30" s="15"/>
      <c r="E30" s="12"/>
      <c r="F30" s="10"/>
      <c r="G30" s="10"/>
      <c r="H30" s="10"/>
      <c r="I30" s="10"/>
      <c r="J30" s="10"/>
      <c r="K30" s="10"/>
      <c r="L30" s="10"/>
      <c r="M30" s="10"/>
      <c r="O30" s="219"/>
    </row>
    <row r="31" spans="1:15" x14ac:dyDescent="0.45">
      <c r="A31" s="10"/>
      <c r="B31" s="9"/>
      <c r="C31" s="444">
        <v>2000</v>
      </c>
      <c r="D31" s="444"/>
      <c r="E31" s="444">
        <v>2005</v>
      </c>
      <c r="F31" s="444"/>
      <c r="G31" s="446">
        <v>2010</v>
      </c>
      <c r="H31" s="446"/>
      <c r="I31" s="446">
        <v>2015</v>
      </c>
      <c r="J31" s="446"/>
      <c r="K31" s="446">
        <v>2020</v>
      </c>
      <c r="L31" s="446"/>
      <c r="M31" s="34">
        <v>2021</v>
      </c>
      <c r="O31" s="219"/>
    </row>
    <row r="32" spans="1:15" x14ac:dyDescent="0.45">
      <c r="A32" s="10"/>
      <c r="B32" s="21"/>
      <c r="C32" s="82" t="s">
        <v>219</v>
      </c>
      <c r="D32" s="82" t="s">
        <v>250</v>
      </c>
      <c r="E32" s="82" t="s">
        <v>219</v>
      </c>
      <c r="F32" s="82" t="s">
        <v>250</v>
      </c>
      <c r="G32" s="82" t="s">
        <v>219</v>
      </c>
      <c r="H32" s="82" t="s">
        <v>250</v>
      </c>
      <c r="I32" s="82" t="s">
        <v>219</v>
      </c>
      <c r="J32" s="82" t="s">
        <v>250</v>
      </c>
      <c r="K32" s="41" t="s">
        <v>219</v>
      </c>
      <c r="L32" s="82" t="s">
        <v>250</v>
      </c>
      <c r="M32" s="383" t="s">
        <v>219</v>
      </c>
      <c r="N32" s="384" t="s">
        <v>250</v>
      </c>
      <c r="O32" s="219"/>
    </row>
    <row r="33" spans="1:15" x14ac:dyDescent="0.45">
      <c r="A33" s="10"/>
      <c r="B33" s="32" t="s">
        <v>456</v>
      </c>
      <c r="C33" s="48">
        <v>28806</v>
      </c>
      <c r="D33" s="24">
        <v>80.3</v>
      </c>
      <c r="E33" s="48">
        <v>27653</v>
      </c>
      <c r="F33" s="24">
        <v>74.400000000000006</v>
      </c>
      <c r="G33" s="48">
        <v>29419</v>
      </c>
      <c r="H33" s="24">
        <v>72</v>
      </c>
      <c r="I33" s="48">
        <v>29959</v>
      </c>
      <c r="J33" s="24">
        <v>69.670472779702791</v>
      </c>
      <c r="K33" s="421">
        <v>27650</v>
      </c>
      <c r="L33" s="413">
        <v>66</v>
      </c>
      <c r="M33" s="407">
        <v>29501</v>
      </c>
      <c r="N33" s="407">
        <v>65.599999999999994</v>
      </c>
      <c r="O33" s="219"/>
    </row>
    <row r="34" spans="1:15" x14ac:dyDescent="0.45">
      <c r="A34" s="10"/>
      <c r="B34" s="32" t="s">
        <v>457</v>
      </c>
      <c r="C34" s="48">
        <v>5572</v>
      </c>
      <c r="D34" s="24">
        <v>15.5</v>
      </c>
      <c r="E34" s="48">
        <v>7488</v>
      </c>
      <c r="F34" s="24">
        <v>20.2</v>
      </c>
      <c r="G34" s="48">
        <v>8996</v>
      </c>
      <c r="H34" s="24">
        <v>22</v>
      </c>
      <c r="I34" s="48">
        <v>10165</v>
      </c>
      <c r="J34" s="24">
        <v>23.638985139880468</v>
      </c>
      <c r="K34" s="421">
        <v>10747</v>
      </c>
      <c r="L34" s="413">
        <v>25.6</v>
      </c>
      <c r="M34" s="407">
        <v>11671</v>
      </c>
      <c r="N34" s="413">
        <v>26</v>
      </c>
      <c r="O34" s="219"/>
    </row>
    <row r="35" spans="1:15" x14ac:dyDescent="0.45">
      <c r="A35" s="10"/>
      <c r="B35" s="32" t="s">
        <v>458</v>
      </c>
      <c r="C35" s="48">
        <v>1241</v>
      </c>
      <c r="D35" s="24">
        <v>3.5</v>
      </c>
      <c r="E35" s="48">
        <v>1678</v>
      </c>
      <c r="F35" s="24">
        <v>4.5</v>
      </c>
      <c r="G35" s="48">
        <v>2104</v>
      </c>
      <c r="H35" s="24">
        <v>5.0999999999999996</v>
      </c>
      <c r="I35" s="48">
        <v>2341</v>
      </c>
      <c r="J35" s="24">
        <v>5.4440594404781288</v>
      </c>
      <c r="K35" s="421">
        <v>2313</v>
      </c>
      <c r="L35" s="413">
        <v>5.5</v>
      </c>
      <c r="M35" s="407">
        <v>2538</v>
      </c>
      <c r="N35" s="407">
        <v>5.6</v>
      </c>
      <c r="O35" s="219"/>
    </row>
    <row r="36" spans="1:15" x14ac:dyDescent="0.45">
      <c r="A36" s="10"/>
      <c r="B36" s="32" t="s">
        <v>459</v>
      </c>
      <c r="C36" s="48">
        <v>231</v>
      </c>
      <c r="D36" s="24">
        <v>0.6</v>
      </c>
      <c r="E36" s="48">
        <v>276</v>
      </c>
      <c r="F36" s="24">
        <v>0.7</v>
      </c>
      <c r="G36" s="48">
        <v>414</v>
      </c>
      <c r="H36" s="24">
        <v>1</v>
      </c>
      <c r="I36" s="48">
        <v>439</v>
      </c>
      <c r="J36" s="24">
        <v>1.0209064905467313</v>
      </c>
      <c r="K36" s="421">
        <v>416</v>
      </c>
      <c r="L36" s="413">
        <v>1</v>
      </c>
      <c r="M36" s="407">
        <v>441</v>
      </c>
      <c r="N36" s="413">
        <v>1</v>
      </c>
      <c r="O36" s="219"/>
    </row>
    <row r="37" spans="1:15" x14ac:dyDescent="0.45">
      <c r="A37" s="10"/>
      <c r="B37" s="44" t="s">
        <v>460</v>
      </c>
      <c r="C37" s="45">
        <v>32</v>
      </c>
      <c r="D37" s="22">
        <v>0.1</v>
      </c>
      <c r="E37" s="45">
        <v>47</v>
      </c>
      <c r="F37" s="22">
        <v>0.1</v>
      </c>
      <c r="G37" s="45">
        <v>60</v>
      </c>
      <c r="H37" s="22">
        <v>0.1</v>
      </c>
      <c r="I37" s="45">
        <v>83</v>
      </c>
      <c r="J37" s="24">
        <v>0.19301876700541848</v>
      </c>
      <c r="K37" s="421">
        <v>96</v>
      </c>
      <c r="L37" s="413">
        <v>0.2</v>
      </c>
      <c r="M37" s="407">
        <v>78</v>
      </c>
      <c r="N37" s="407">
        <v>0.2</v>
      </c>
      <c r="O37" s="219"/>
    </row>
    <row r="38" spans="1:15" x14ac:dyDescent="0.45">
      <c r="A38" s="10"/>
      <c r="B38" s="44" t="s">
        <v>461</v>
      </c>
      <c r="C38" s="61">
        <v>9</v>
      </c>
      <c r="D38" s="20">
        <v>0</v>
      </c>
      <c r="E38" s="61">
        <v>10</v>
      </c>
      <c r="F38" s="20">
        <v>0</v>
      </c>
      <c r="G38" s="61">
        <v>8</v>
      </c>
      <c r="H38" s="20">
        <v>0</v>
      </c>
      <c r="I38" s="61">
        <v>14</v>
      </c>
      <c r="J38" s="20">
        <v>3.2557382386456127E-2</v>
      </c>
      <c r="K38" s="421">
        <v>18</v>
      </c>
      <c r="L38" s="413">
        <v>4.2940980008588196E-2</v>
      </c>
      <c r="M38" s="407">
        <v>18</v>
      </c>
      <c r="N38" s="407">
        <v>0</v>
      </c>
      <c r="O38" s="219"/>
    </row>
    <row r="39" spans="1:15" x14ac:dyDescent="0.45">
      <c r="A39" s="10"/>
      <c r="B39" s="44" t="s">
        <v>465</v>
      </c>
      <c r="C39" s="61">
        <v>0</v>
      </c>
      <c r="D39" s="20">
        <v>0</v>
      </c>
      <c r="E39" s="7">
        <v>0</v>
      </c>
      <c r="F39" s="5">
        <v>0</v>
      </c>
      <c r="G39" s="7">
        <v>0</v>
      </c>
      <c r="H39" s="5">
        <v>0</v>
      </c>
      <c r="I39" s="7">
        <v>0</v>
      </c>
      <c r="J39" s="413">
        <v>0</v>
      </c>
      <c r="K39" s="421">
        <v>678</v>
      </c>
      <c r="L39" s="413">
        <v>1.6174435803234888</v>
      </c>
      <c r="M39" s="407">
        <v>694</v>
      </c>
      <c r="N39" s="413">
        <v>1.5</v>
      </c>
      <c r="O39" s="219"/>
    </row>
    <row r="40" spans="1:15" x14ac:dyDescent="0.45">
      <c r="A40" s="10"/>
      <c r="B40" s="53" t="s">
        <v>259</v>
      </c>
      <c r="C40" s="62">
        <v>35891</v>
      </c>
      <c r="D40" s="63">
        <v>100</v>
      </c>
      <c r="E40" s="54">
        <v>37152</v>
      </c>
      <c r="F40" s="35">
        <v>99.9</v>
      </c>
      <c r="G40" s="54">
        <v>41001</v>
      </c>
      <c r="H40" s="35">
        <v>100</v>
      </c>
      <c r="I40" s="54">
        <v>43001</v>
      </c>
      <c r="J40" s="134">
        <v>100</v>
      </c>
      <c r="K40" s="74">
        <v>41918</v>
      </c>
      <c r="L40" s="134">
        <v>99.960384560332088</v>
      </c>
      <c r="M40" s="74">
        <v>44941</v>
      </c>
      <c r="N40" s="134">
        <v>99.899999999999991</v>
      </c>
      <c r="O40" s="219"/>
    </row>
    <row r="41" spans="1:15" x14ac:dyDescent="0.45">
      <c r="A41" s="329"/>
      <c r="B41" s="94"/>
      <c r="C41" s="61"/>
      <c r="D41" s="59"/>
      <c r="E41" s="7"/>
      <c r="F41" s="51"/>
      <c r="G41" s="7"/>
      <c r="H41" s="5"/>
      <c r="I41" s="7"/>
      <c r="J41" s="219"/>
      <c r="K41" s="219"/>
      <c r="L41" s="219"/>
      <c r="M41" s="6"/>
      <c r="O41" s="219"/>
    </row>
    <row r="42" spans="1:15" s="334" customFormat="1" x14ac:dyDescent="0.45">
      <c r="A42" s="327"/>
      <c r="B42" s="218" t="s">
        <v>464</v>
      </c>
      <c r="C42" s="219">
        <f>SUM(C36:C38)</f>
        <v>272</v>
      </c>
      <c r="D42" s="219">
        <f t="shared" ref="D42:J42" si="0">SUM(D36:D38)</f>
        <v>0.7</v>
      </c>
      <c r="E42" s="219">
        <f t="shared" si="0"/>
        <v>333</v>
      </c>
      <c r="F42" s="219">
        <f t="shared" si="0"/>
        <v>0.79999999999999993</v>
      </c>
      <c r="G42" s="219">
        <f t="shared" si="0"/>
        <v>482</v>
      </c>
      <c r="H42" s="219">
        <f t="shared" si="0"/>
        <v>1.1000000000000001</v>
      </c>
      <c r="I42" s="219">
        <f t="shared" si="0"/>
        <v>536</v>
      </c>
      <c r="J42" s="219">
        <f t="shared" si="0"/>
        <v>1.246482639938606</v>
      </c>
      <c r="K42" s="219">
        <f>SUM(K36:K38)</f>
        <v>530</v>
      </c>
      <c r="L42" s="219">
        <f>SUM(L36:L38)</f>
        <v>1.2429409800085882</v>
      </c>
      <c r="M42" s="328"/>
      <c r="N42" s="327"/>
      <c r="O42" s="219"/>
    </row>
    <row r="43" spans="1:15" x14ac:dyDescent="0.45">
      <c r="A43" s="329"/>
      <c r="B43" s="94"/>
      <c r="C43" s="61"/>
      <c r="D43" s="59"/>
      <c r="E43" s="7"/>
      <c r="F43" s="51"/>
      <c r="G43" s="7"/>
      <c r="H43" s="5"/>
      <c r="I43" s="7"/>
      <c r="J43" s="5"/>
      <c r="K43" s="6"/>
      <c r="L43" s="6"/>
      <c r="M43" s="6"/>
      <c r="O43" s="219"/>
    </row>
    <row r="44" spans="1:15" x14ac:dyDescent="0.45">
      <c r="N44" s="3"/>
    </row>
    <row r="45" spans="1:15" x14ac:dyDescent="0.45">
      <c r="N45" s="3"/>
    </row>
    <row r="46" spans="1:15" x14ac:dyDescent="0.45">
      <c r="N46" s="3"/>
    </row>
    <row r="47" spans="1:15" x14ac:dyDescent="0.45">
      <c r="N47" s="3"/>
    </row>
    <row r="48" spans="1:15" x14ac:dyDescent="0.45">
      <c r="N48" s="3"/>
    </row>
    <row r="49" spans="14:14" x14ac:dyDescent="0.45">
      <c r="N49" s="3"/>
    </row>
    <row r="50" spans="14:14" x14ac:dyDescent="0.45">
      <c r="N50" s="3"/>
    </row>
    <row r="51" spans="14:14" x14ac:dyDescent="0.45">
      <c r="N51" s="3"/>
    </row>
    <row r="52" spans="14:14" x14ac:dyDescent="0.45">
      <c r="N52" s="3"/>
    </row>
    <row r="53" spans="14:14" x14ac:dyDescent="0.45">
      <c r="N53" s="3"/>
    </row>
    <row r="54" spans="14:14" x14ac:dyDescent="0.45">
      <c r="N54" s="3"/>
    </row>
    <row r="55" spans="14:14" x14ac:dyDescent="0.45">
      <c r="N55" s="3"/>
    </row>
    <row r="56" spans="14:14" x14ac:dyDescent="0.45">
      <c r="N56" s="3"/>
    </row>
    <row r="57" spans="14:14" x14ac:dyDescent="0.45">
      <c r="N57" s="3"/>
    </row>
    <row r="58" spans="14:14" x14ac:dyDescent="0.45">
      <c r="N58" s="3"/>
    </row>
    <row r="59" spans="14:14" x14ac:dyDescent="0.45">
      <c r="N59" s="3"/>
    </row>
    <row r="60" spans="14:14" x14ac:dyDescent="0.45">
      <c r="N60" s="3"/>
    </row>
    <row r="61" spans="14:14" x14ac:dyDescent="0.45">
      <c r="N61" s="3"/>
    </row>
    <row r="62" spans="14:14" x14ac:dyDescent="0.45">
      <c r="N62" s="3"/>
    </row>
    <row r="63" spans="14:14" x14ac:dyDescent="0.45">
      <c r="N63" s="3"/>
    </row>
    <row r="64" spans="14:14" x14ac:dyDescent="0.45">
      <c r="N64" s="3"/>
    </row>
    <row r="65" spans="14:14" x14ac:dyDescent="0.45">
      <c r="N65" s="3"/>
    </row>
    <row r="66" spans="14:14" x14ac:dyDescent="0.45">
      <c r="N66" s="3"/>
    </row>
    <row r="67" spans="14:14" x14ac:dyDescent="0.45">
      <c r="N67" s="3"/>
    </row>
    <row r="68" spans="14:14" x14ac:dyDescent="0.45">
      <c r="N68" s="3"/>
    </row>
    <row r="69" spans="14:14" x14ac:dyDescent="0.45">
      <c r="N69" s="3"/>
    </row>
    <row r="70" spans="14:14" x14ac:dyDescent="0.45">
      <c r="N70" s="3"/>
    </row>
    <row r="71" spans="14:14" x14ac:dyDescent="0.45">
      <c r="N71" s="3"/>
    </row>
    <row r="72" spans="14:14" x14ac:dyDescent="0.45">
      <c r="N72" s="3"/>
    </row>
    <row r="73" spans="14:14" x14ac:dyDescent="0.45">
      <c r="N73" s="3"/>
    </row>
    <row r="74" spans="14:14" x14ac:dyDescent="0.45">
      <c r="N74" s="3"/>
    </row>
    <row r="75" spans="14:14" x14ac:dyDescent="0.45">
      <c r="N75" s="3"/>
    </row>
    <row r="76" spans="14:14" x14ac:dyDescent="0.45">
      <c r="N76" s="3"/>
    </row>
    <row r="77" spans="14:14" x14ac:dyDescent="0.45">
      <c r="N77" s="3"/>
    </row>
    <row r="78" spans="14:14" x14ac:dyDescent="0.45">
      <c r="N78" s="3"/>
    </row>
    <row r="79" spans="14:14" x14ac:dyDescent="0.45">
      <c r="N79" s="3"/>
    </row>
    <row r="80" spans="14:14" x14ac:dyDescent="0.45">
      <c r="N80" s="3"/>
    </row>
    <row r="81" spans="14:14" x14ac:dyDescent="0.45">
      <c r="N81" s="3"/>
    </row>
    <row r="82" spans="14:14" x14ac:dyDescent="0.45">
      <c r="N82" s="3"/>
    </row>
    <row r="83" spans="14:14" x14ac:dyDescent="0.45">
      <c r="N83" s="3"/>
    </row>
    <row r="84" spans="14:14" x14ac:dyDescent="0.45">
      <c r="N84" s="3"/>
    </row>
    <row r="85" spans="14:14" x14ac:dyDescent="0.45">
      <c r="N85" s="3"/>
    </row>
    <row r="86" spans="14:14" x14ac:dyDescent="0.45">
      <c r="N86" s="3"/>
    </row>
    <row r="87" spans="14:14" x14ac:dyDescent="0.45">
      <c r="N87" s="3"/>
    </row>
    <row r="88" spans="14:14" x14ac:dyDescent="0.45">
      <c r="N88" s="3"/>
    </row>
    <row r="89" spans="14:14" x14ac:dyDescent="0.45">
      <c r="N89" s="3"/>
    </row>
    <row r="90" spans="14:14" x14ac:dyDescent="0.45">
      <c r="N90" s="3"/>
    </row>
    <row r="91" spans="14:14" x14ac:dyDescent="0.45">
      <c r="N91" s="3"/>
    </row>
    <row r="92" spans="14:14" x14ac:dyDescent="0.45">
      <c r="N92" s="3"/>
    </row>
    <row r="93" spans="14:14" x14ac:dyDescent="0.45">
      <c r="N93" s="3"/>
    </row>
    <row r="94" spans="14:14" x14ac:dyDescent="0.45">
      <c r="N94" s="3"/>
    </row>
    <row r="95" spans="14:14" x14ac:dyDescent="0.45">
      <c r="N95" s="3"/>
    </row>
    <row r="96" spans="14:14" x14ac:dyDescent="0.45">
      <c r="N96" s="3"/>
    </row>
    <row r="97" spans="14:14" x14ac:dyDescent="0.45">
      <c r="N97" s="3"/>
    </row>
    <row r="98" spans="14:14" x14ac:dyDescent="0.45">
      <c r="N98" s="3"/>
    </row>
    <row r="99" spans="14:14" x14ac:dyDescent="0.45">
      <c r="N99" s="3"/>
    </row>
    <row r="100" spans="14:14" x14ac:dyDescent="0.45">
      <c r="N100" s="3"/>
    </row>
    <row r="101" spans="14:14" x14ac:dyDescent="0.45">
      <c r="N101" s="3"/>
    </row>
    <row r="102" spans="14:14" x14ac:dyDescent="0.45">
      <c r="N102" s="3"/>
    </row>
    <row r="103" spans="14:14" x14ac:dyDescent="0.45">
      <c r="N103" s="3"/>
    </row>
    <row r="104" spans="14:14" x14ac:dyDescent="0.45">
      <c r="N104" s="3"/>
    </row>
    <row r="105" spans="14:14" x14ac:dyDescent="0.45">
      <c r="N105" s="3"/>
    </row>
    <row r="106" spans="14:14" x14ac:dyDescent="0.45">
      <c r="N106" s="3"/>
    </row>
    <row r="107" spans="14:14" x14ac:dyDescent="0.45">
      <c r="N107" s="3"/>
    </row>
    <row r="108" spans="14:14" x14ac:dyDescent="0.45">
      <c r="N108" s="3"/>
    </row>
    <row r="109" spans="14:14" x14ac:dyDescent="0.45">
      <c r="N109" s="3"/>
    </row>
    <row r="110" spans="14:14" x14ac:dyDescent="0.45">
      <c r="N110" s="3"/>
    </row>
    <row r="111" spans="14:14" x14ac:dyDescent="0.45">
      <c r="N111" s="3"/>
    </row>
    <row r="112" spans="14:14" x14ac:dyDescent="0.45">
      <c r="N112" s="3"/>
    </row>
    <row r="113" spans="14:14" x14ac:dyDescent="0.45">
      <c r="N113" s="3"/>
    </row>
    <row r="114" spans="14:14" x14ac:dyDescent="0.45">
      <c r="N114" s="3"/>
    </row>
    <row r="115" spans="14:14" x14ac:dyDescent="0.45">
      <c r="N115" s="3"/>
    </row>
    <row r="116" spans="14:14" x14ac:dyDescent="0.45">
      <c r="N116" s="3"/>
    </row>
    <row r="117" spans="14:14" x14ac:dyDescent="0.45">
      <c r="N117" s="3"/>
    </row>
    <row r="118" spans="14:14" x14ac:dyDescent="0.45">
      <c r="N118" s="3"/>
    </row>
    <row r="119" spans="14:14" x14ac:dyDescent="0.45">
      <c r="N119" s="3"/>
    </row>
    <row r="120" spans="14:14" x14ac:dyDescent="0.45">
      <c r="N120" s="3"/>
    </row>
    <row r="121" spans="14:14" x14ac:dyDescent="0.45">
      <c r="N121" s="3"/>
    </row>
    <row r="122" spans="14:14" x14ac:dyDescent="0.45">
      <c r="N122" s="3"/>
    </row>
    <row r="123" spans="14:14" x14ac:dyDescent="0.45">
      <c r="N123" s="3"/>
    </row>
    <row r="124" spans="14:14" x14ac:dyDescent="0.45">
      <c r="N124" s="3"/>
    </row>
    <row r="125" spans="14:14" x14ac:dyDescent="0.45">
      <c r="N125" s="3"/>
    </row>
    <row r="126" spans="14:14" x14ac:dyDescent="0.45">
      <c r="N126" s="3"/>
    </row>
    <row r="127" spans="14:14" x14ac:dyDescent="0.45">
      <c r="N127" s="3"/>
    </row>
    <row r="128" spans="14:14" x14ac:dyDescent="0.45">
      <c r="N128" s="3"/>
    </row>
    <row r="129" spans="14:14" x14ac:dyDescent="0.45">
      <c r="N129" s="3"/>
    </row>
    <row r="130" spans="14:14" x14ac:dyDescent="0.45">
      <c r="N130" s="3"/>
    </row>
    <row r="131" spans="14:14" x14ac:dyDescent="0.45">
      <c r="N131" s="3"/>
    </row>
    <row r="132" spans="14:14" x14ac:dyDescent="0.45">
      <c r="N132" s="3"/>
    </row>
    <row r="133" spans="14:14" x14ac:dyDescent="0.45">
      <c r="N133" s="3"/>
    </row>
    <row r="134" spans="14:14" x14ac:dyDescent="0.45">
      <c r="N134" s="3"/>
    </row>
    <row r="135" spans="14:14" x14ac:dyDescent="0.45">
      <c r="N135" s="3"/>
    </row>
    <row r="136" spans="14:14" x14ac:dyDescent="0.45">
      <c r="N136" s="3"/>
    </row>
    <row r="137" spans="14:14" x14ac:dyDescent="0.45">
      <c r="N137" s="3"/>
    </row>
    <row r="138" spans="14:14" x14ac:dyDescent="0.45">
      <c r="N138" s="3"/>
    </row>
    <row r="139" spans="14:14" x14ac:dyDescent="0.45">
      <c r="N139" s="3"/>
    </row>
    <row r="140" spans="14:14" x14ac:dyDescent="0.45">
      <c r="N140" s="3"/>
    </row>
    <row r="141" spans="14:14" x14ac:dyDescent="0.45">
      <c r="N141" s="3"/>
    </row>
    <row r="142" spans="14:14" x14ac:dyDescent="0.45">
      <c r="N142" s="3"/>
    </row>
    <row r="143" spans="14:14" x14ac:dyDescent="0.45">
      <c r="N143" s="3"/>
    </row>
    <row r="144" spans="14:14" x14ac:dyDescent="0.45">
      <c r="N144" s="3"/>
    </row>
    <row r="145" spans="14:14" x14ac:dyDescent="0.45">
      <c r="N145" s="3"/>
    </row>
    <row r="146" spans="14:14" x14ac:dyDescent="0.45">
      <c r="N146" s="3"/>
    </row>
    <row r="147" spans="14:14" x14ac:dyDescent="0.45">
      <c r="N147" s="3"/>
    </row>
    <row r="148" spans="14:14" x14ac:dyDescent="0.45">
      <c r="N148" s="3"/>
    </row>
    <row r="149" spans="14:14" x14ac:dyDescent="0.45">
      <c r="N149" s="3"/>
    </row>
    <row r="150" spans="14:14" x14ac:dyDescent="0.45">
      <c r="N150" s="3"/>
    </row>
    <row r="151" spans="14:14" x14ac:dyDescent="0.45">
      <c r="N151" s="3"/>
    </row>
    <row r="152" spans="14:14" x14ac:dyDescent="0.45">
      <c r="N152" s="3"/>
    </row>
    <row r="153" spans="14:14" x14ac:dyDescent="0.45">
      <c r="N153" s="3"/>
    </row>
    <row r="154" spans="14:14" x14ac:dyDescent="0.45">
      <c r="N154" s="3"/>
    </row>
    <row r="155" spans="14:14" x14ac:dyDescent="0.45">
      <c r="N155" s="3"/>
    </row>
    <row r="156" spans="14:14" x14ac:dyDescent="0.45">
      <c r="N156" s="3"/>
    </row>
    <row r="157" spans="14:14" x14ac:dyDescent="0.45">
      <c r="N157" s="3"/>
    </row>
    <row r="158" spans="14:14" x14ac:dyDescent="0.45">
      <c r="N158" s="3"/>
    </row>
    <row r="159" spans="14:14" x14ac:dyDescent="0.45">
      <c r="N159" s="3"/>
    </row>
    <row r="160" spans="14:14" x14ac:dyDescent="0.45">
      <c r="N160" s="3"/>
    </row>
    <row r="161" spans="14:14" x14ac:dyDescent="0.45">
      <c r="N161" s="3"/>
    </row>
    <row r="162" spans="14:14" x14ac:dyDescent="0.45">
      <c r="N162" s="3"/>
    </row>
    <row r="163" spans="14:14" x14ac:dyDescent="0.45">
      <c r="N163" s="3"/>
    </row>
    <row r="164" spans="14:14" x14ac:dyDescent="0.45">
      <c r="N164" s="3"/>
    </row>
    <row r="165" spans="14:14" x14ac:dyDescent="0.45">
      <c r="N165" s="3"/>
    </row>
    <row r="166" spans="14:14" x14ac:dyDescent="0.45">
      <c r="N166" s="3"/>
    </row>
    <row r="167" spans="14:14" x14ac:dyDescent="0.45">
      <c r="N167" s="3"/>
    </row>
    <row r="168" spans="14:14" x14ac:dyDescent="0.45">
      <c r="N168" s="3"/>
    </row>
    <row r="169" spans="14:14" x14ac:dyDescent="0.45">
      <c r="N169" s="3"/>
    </row>
    <row r="170" spans="14:14" x14ac:dyDescent="0.45">
      <c r="N170" s="3"/>
    </row>
    <row r="171" spans="14:14" x14ac:dyDescent="0.45">
      <c r="N171" s="3"/>
    </row>
    <row r="172" spans="14:14" x14ac:dyDescent="0.45">
      <c r="N172" s="3"/>
    </row>
    <row r="173" spans="14:14" x14ac:dyDescent="0.45">
      <c r="N173" s="3"/>
    </row>
    <row r="174" spans="14:14" x14ac:dyDescent="0.45">
      <c r="N174" s="3"/>
    </row>
    <row r="175" spans="14:14" x14ac:dyDescent="0.45">
      <c r="N175" s="3"/>
    </row>
    <row r="176" spans="14:14" x14ac:dyDescent="0.45">
      <c r="N176" s="3"/>
    </row>
    <row r="177" spans="14:14" x14ac:dyDescent="0.45">
      <c r="N177" s="3"/>
    </row>
    <row r="178" spans="14:14" x14ac:dyDescent="0.45">
      <c r="N178" s="3"/>
    </row>
    <row r="179" spans="14:14" x14ac:dyDescent="0.45">
      <c r="N179" s="3"/>
    </row>
    <row r="180" spans="14:14" x14ac:dyDescent="0.45">
      <c r="N180" s="3"/>
    </row>
    <row r="181" spans="14:14" x14ac:dyDescent="0.45">
      <c r="N181" s="3"/>
    </row>
    <row r="182" spans="14:14" x14ac:dyDescent="0.45">
      <c r="N182" s="3"/>
    </row>
    <row r="183" spans="14:14" x14ac:dyDescent="0.45">
      <c r="N183" s="3"/>
    </row>
    <row r="184" spans="14:14" x14ac:dyDescent="0.45">
      <c r="N184" s="3"/>
    </row>
    <row r="185" spans="14:14" x14ac:dyDescent="0.45">
      <c r="N185" s="3"/>
    </row>
    <row r="186" spans="14:14" x14ac:dyDescent="0.45">
      <c r="N186" s="3"/>
    </row>
    <row r="187" spans="14:14" x14ac:dyDescent="0.45">
      <c r="N187" s="3"/>
    </row>
    <row r="188" spans="14:14" x14ac:dyDescent="0.45">
      <c r="N188" s="3"/>
    </row>
    <row r="189" spans="14:14" x14ac:dyDescent="0.45">
      <c r="N189" s="3"/>
    </row>
    <row r="190" spans="14:14" x14ac:dyDescent="0.45">
      <c r="N190" s="3"/>
    </row>
    <row r="191" spans="14:14" x14ac:dyDescent="0.45">
      <c r="N191" s="3"/>
    </row>
    <row r="192" spans="14:14" x14ac:dyDescent="0.45">
      <c r="N192" s="3"/>
    </row>
    <row r="193" spans="14:14" x14ac:dyDescent="0.45">
      <c r="N193" s="3"/>
    </row>
    <row r="194" spans="14:14" x14ac:dyDescent="0.45">
      <c r="N194" s="3"/>
    </row>
    <row r="195" spans="14:14" x14ac:dyDescent="0.45">
      <c r="N195" s="3"/>
    </row>
    <row r="196" spans="14:14" x14ac:dyDescent="0.45">
      <c r="N196" s="3"/>
    </row>
    <row r="197" spans="14:14" x14ac:dyDescent="0.45">
      <c r="N197" s="3"/>
    </row>
    <row r="198" spans="14:14" x14ac:dyDescent="0.45">
      <c r="N198" s="3"/>
    </row>
    <row r="199" spans="14:14" x14ac:dyDescent="0.45">
      <c r="N199" s="3"/>
    </row>
    <row r="200" spans="14:14" x14ac:dyDescent="0.45">
      <c r="N200" s="3"/>
    </row>
    <row r="201" spans="14:14" x14ac:dyDescent="0.45">
      <c r="N201" s="3"/>
    </row>
    <row r="202" spans="14:14" x14ac:dyDescent="0.45">
      <c r="N202" s="3"/>
    </row>
    <row r="203" spans="14:14" x14ac:dyDescent="0.45">
      <c r="N203" s="3"/>
    </row>
    <row r="204" spans="14:14" x14ac:dyDescent="0.45">
      <c r="N204" s="3"/>
    </row>
    <row r="205" spans="14:14" x14ac:dyDescent="0.45">
      <c r="N205" s="3"/>
    </row>
    <row r="206" spans="14:14" x14ac:dyDescent="0.45">
      <c r="N206" s="3"/>
    </row>
    <row r="207" spans="14:14" x14ac:dyDescent="0.45">
      <c r="N207" s="3"/>
    </row>
    <row r="208" spans="14:14" x14ac:dyDescent="0.45">
      <c r="N208" s="3"/>
    </row>
    <row r="209" spans="14:14" x14ac:dyDescent="0.45">
      <c r="N209" s="3"/>
    </row>
    <row r="210" spans="14:14" x14ac:dyDescent="0.45">
      <c r="N210" s="3"/>
    </row>
    <row r="211" spans="14:14" x14ac:dyDescent="0.45">
      <c r="N211" s="3"/>
    </row>
    <row r="212" spans="14:14" x14ac:dyDescent="0.45">
      <c r="N212" s="3"/>
    </row>
    <row r="213" spans="14:14" x14ac:dyDescent="0.45">
      <c r="N213" s="3"/>
    </row>
    <row r="214" spans="14:14" x14ac:dyDescent="0.45">
      <c r="N214" s="3"/>
    </row>
    <row r="215" spans="14:14" x14ac:dyDescent="0.45">
      <c r="N215" s="3"/>
    </row>
    <row r="216" spans="14:14" x14ac:dyDescent="0.45">
      <c r="N216" s="3"/>
    </row>
    <row r="217" spans="14:14" x14ac:dyDescent="0.45">
      <c r="N217" s="3"/>
    </row>
    <row r="218" spans="14:14" x14ac:dyDescent="0.45">
      <c r="N218" s="3"/>
    </row>
    <row r="219" spans="14:14" x14ac:dyDescent="0.45">
      <c r="N219" s="3"/>
    </row>
    <row r="220" spans="14:14" x14ac:dyDescent="0.45">
      <c r="N220" s="3"/>
    </row>
    <row r="221" spans="14:14" x14ac:dyDescent="0.45">
      <c r="N221" s="3"/>
    </row>
    <row r="222" spans="14:14" x14ac:dyDescent="0.45">
      <c r="N222" s="3"/>
    </row>
    <row r="223" spans="14:14" x14ac:dyDescent="0.45">
      <c r="N223" s="3"/>
    </row>
    <row r="224" spans="14:14" x14ac:dyDescent="0.45">
      <c r="N224" s="3"/>
    </row>
    <row r="225" spans="14:14" x14ac:dyDescent="0.45">
      <c r="N225" s="3"/>
    </row>
    <row r="226" spans="14:14" x14ac:dyDescent="0.45">
      <c r="N226" s="3"/>
    </row>
    <row r="227" spans="14:14" x14ac:dyDescent="0.45">
      <c r="N227" s="3"/>
    </row>
    <row r="228" spans="14:14" x14ac:dyDescent="0.45">
      <c r="N228" s="3"/>
    </row>
    <row r="229" spans="14:14" x14ac:dyDescent="0.45">
      <c r="N229" s="3"/>
    </row>
    <row r="230" spans="14:14" x14ac:dyDescent="0.45">
      <c r="N230" s="3"/>
    </row>
    <row r="231" spans="14:14" x14ac:dyDescent="0.45">
      <c r="N231" s="3"/>
    </row>
    <row r="232" spans="14:14" x14ac:dyDescent="0.45">
      <c r="N232" s="3"/>
    </row>
    <row r="233" spans="14:14" x14ac:dyDescent="0.45">
      <c r="N233" s="3"/>
    </row>
    <row r="234" spans="14:14" x14ac:dyDescent="0.45">
      <c r="N234" s="3"/>
    </row>
    <row r="235" spans="14:14" x14ac:dyDescent="0.45">
      <c r="N235" s="3"/>
    </row>
    <row r="236" spans="14:14" x14ac:dyDescent="0.45">
      <c r="N236" s="3"/>
    </row>
    <row r="237" spans="14:14" x14ac:dyDescent="0.45">
      <c r="N237" s="3"/>
    </row>
    <row r="238" spans="14:14" x14ac:dyDescent="0.45">
      <c r="N238" s="3"/>
    </row>
    <row r="239" spans="14:14" x14ac:dyDescent="0.45">
      <c r="N239" s="3"/>
    </row>
    <row r="240" spans="14:14" x14ac:dyDescent="0.45">
      <c r="N240" s="3"/>
    </row>
    <row r="241" spans="14:14" x14ac:dyDescent="0.45">
      <c r="N241" s="3"/>
    </row>
    <row r="242" spans="14:14" x14ac:dyDescent="0.45">
      <c r="N242" s="3"/>
    </row>
    <row r="243" spans="14:14" x14ac:dyDescent="0.45">
      <c r="N243" s="3"/>
    </row>
    <row r="244" spans="14:14" x14ac:dyDescent="0.45">
      <c r="N244" s="3"/>
    </row>
    <row r="245" spans="14:14" x14ac:dyDescent="0.45">
      <c r="N245" s="3"/>
    </row>
    <row r="246" spans="14:14" x14ac:dyDescent="0.45">
      <c r="N246" s="3"/>
    </row>
    <row r="247" spans="14:14" x14ac:dyDescent="0.45">
      <c r="N247" s="3"/>
    </row>
    <row r="248" spans="14:14" x14ac:dyDescent="0.45">
      <c r="N248" s="3"/>
    </row>
    <row r="249" spans="14:14" x14ac:dyDescent="0.45">
      <c r="N249" s="3"/>
    </row>
    <row r="250" spans="14:14" x14ac:dyDescent="0.45">
      <c r="N250" s="3"/>
    </row>
    <row r="251" spans="14:14" x14ac:dyDescent="0.45">
      <c r="N251" s="3"/>
    </row>
    <row r="252" spans="14:14" x14ac:dyDescent="0.45">
      <c r="N252" s="3"/>
    </row>
    <row r="253" spans="14:14" x14ac:dyDescent="0.45">
      <c r="N253" s="3"/>
    </row>
    <row r="254" spans="14:14" x14ac:dyDescent="0.45">
      <c r="N254" s="3"/>
    </row>
    <row r="255" spans="14:14" x14ac:dyDescent="0.45">
      <c r="N255" s="3"/>
    </row>
    <row r="256" spans="14:14" x14ac:dyDescent="0.45">
      <c r="N256" s="3"/>
    </row>
    <row r="257" spans="14:14" x14ac:dyDescent="0.45">
      <c r="N257" s="3"/>
    </row>
    <row r="258" spans="14:14" x14ac:dyDescent="0.45">
      <c r="N258" s="3"/>
    </row>
    <row r="259" spans="14:14" x14ac:dyDescent="0.45">
      <c r="N259" s="3"/>
    </row>
    <row r="260" spans="14:14" x14ac:dyDescent="0.45">
      <c r="N260" s="3"/>
    </row>
    <row r="261" spans="14:14" x14ac:dyDescent="0.45">
      <c r="N261" s="3"/>
    </row>
    <row r="262" spans="14:14" x14ac:dyDescent="0.45">
      <c r="N262" s="3"/>
    </row>
    <row r="263" spans="14:14" x14ac:dyDescent="0.45">
      <c r="N263" s="3"/>
    </row>
    <row r="264" spans="14:14" x14ac:dyDescent="0.45">
      <c r="N264" s="3"/>
    </row>
    <row r="265" spans="14:14" x14ac:dyDescent="0.45">
      <c r="N265" s="3"/>
    </row>
    <row r="266" spans="14:14" x14ac:dyDescent="0.45">
      <c r="N266" s="3"/>
    </row>
    <row r="267" spans="14:14" x14ac:dyDescent="0.45">
      <c r="N267" s="3"/>
    </row>
    <row r="268" spans="14:14" x14ac:dyDescent="0.45">
      <c r="N268" s="3"/>
    </row>
    <row r="269" spans="14:14" x14ac:dyDescent="0.45">
      <c r="N269" s="3"/>
    </row>
    <row r="270" spans="14:14" x14ac:dyDescent="0.45">
      <c r="N270" s="3"/>
    </row>
    <row r="271" spans="14:14" x14ac:dyDescent="0.45">
      <c r="N271" s="3"/>
    </row>
    <row r="272" spans="14:14" x14ac:dyDescent="0.45">
      <c r="N272" s="3"/>
    </row>
    <row r="273" spans="14:14" x14ac:dyDescent="0.45">
      <c r="N273" s="3"/>
    </row>
    <row r="274" spans="14:14" x14ac:dyDescent="0.45">
      <c r="N274" s="3"/>
    </row>
    <row r="275" spans="14:14" x14ac:dyDescent="0.45">
      <c r="N275" s="3"/>
    </row>
    <row r="276" spans="14:14" x14ac:dyDescent="0.45">
      <c r="N276" s="3"/>
    </row>
    <row r="277" spans="14:14" x14ac:dyDescent="0.45">
      <c r="N277" s="3"/>
    </row>
    <row r="278" spans="14:14" x14ac:dyDescent="0.45">
      <c r="N278" s="3"/>
    </row>
    <row r="279" spans="14:14" x14ac:dyDescent="0.45">
      <c r="N279" s="3"/>
    </row>
    <row r="280" spans="14:14" x14ac:dyDescent="0.45">
      <c r="N280" s="3"/>
    </row>
    <row r="281" spans="14:14" x14ac:dyDescent="0.45">
      <c r="N281" s="3"/>
    </row>
    <row r="282" spans="14:14" x14ac:dyDescent="0.45">
      <c r="N282" s="3"/>
    </row>
    <row r="283" spans="14:14" x14ac:dyDescent="0.45">
      <c r="N283" s="3"/>
    </row>
    <row r="284" spans="14:14" x14ac:dyDescent="0.45">
      <c r="N284" s="3"/>
    </row>
    <row r="285" spans="14:14" x14ac:dyDescent="0.45">
      <c r="N285" s="3"/>
    </row>
    <row r="286" spans="14:14" x14ac:dyDescent="0.45">
      <c r="N286" s="3"/>
    </row>
    <row r="287" spans="14:14" x14ac:dyDescent="0.45">
      <c r="N287" s="3"/>
    </row>
    <row r="288" spans="14:14" x14ac:dyDescent="0.45">
      <c r="N288" s="3"/>
    </row>
    <row r="289" spans="14:14" x14ac:dyDescent="0.45">
      <c r="N289" s="3"/>
    </row>
    <row r="290" spans="14:14" x14ac:dyDescent="0.45">
      <c r="N290" s="3"/>
    </row>
    <row r="291" spans="14:14" x14ac:dyDescent="0.45">
      <c r="N291" s="3"/>
    </row>
    <row r="292" spans="14:14" x14ac:dyDescent="0.45">
      <c r="N292" s="3"/>
    </row>
    <row r="293" spans="14:14" x14ac:dyDescent="0.45">
      <c r="N293" s="3"/>
    </row>
    <row r="294" spans="14:14" x14ac:dyDescent="0.45">
      <c r="N294" s="3"/>
    </row>
    <row r="295" spans="14:14" x14ac:dyDescent="0.45">
      <c r="N295" s="3"/>
    </row>
    <row r="296" spans="14:14" x14ac:dyDescent="0.45">
      <c r="N296" s="3"/>
    </row>
    <row r="297" spans="14:14" x14ac:dyDescent="0.45">
      <c r="N297" s="3"/>
    </row>
    <row r="298" spans="14:14" x14ac:dyDescent="0.45">
      <c r="N298" s="3"/>
    </row>
    <row r="299" spans="14:14" x14ac:dyDescent="0.45">
      <c r="N299" s="3"/>
    </row>
    <row r="300" spans="14:14" x14ac:dyDescent="0.45">
      <c r="N300" s="3"/>
    </row>
    <row r="301" spans="14:14" x14ac:dyDescent="0.45">
      <c r="N301" s="3"/>
    </row>
    <row r="302" spans="14:14" x14ac:dyDescent="0.45">
      <c r="N302" s="3"/>
    </row>
    <row r="303" spans="14:14" x14ac:dyDescent="0.45">
      <c r="N303" s="3"/>
    </row>
    <row r="304" spans="14:14" x14ac:dyDescent="0.45">
      <c r="N304" s="3"/>
    </row>
    <row r="305" spans="14:14" x14ac:dyDescent="0.45">
      <c r="N305" s="3"/>
    </row>
    <row r="306" spans="14:14" x14ac:dyDescent="0.45">
      <c r="N306" s="3"/>
    </row>
    <row r="307" spans="14:14" x14ac:dyDescent="0.45">
      <c r="N307" s="3"/>
    </row>
    <row r="308" spans="14:14" x14ac:dyDescent="0.45">
      <c r="N308" s="3"/>
    </row>
    <row r="309" spans="14:14" x14ac:dyDescent="0.45">
      <c r="N309" s="3"/>
    </row>
    <row r="310" spans="14:14" x14ac:dyDescent="0.45">
      <c r="N310" s="3"/>
    </row>
    <row r="311" spans="14:14" x14ac:dyDescent="0.45">
      <c r="N311" s="3"/>
    </row>
    <row r="312" spans="14:14" x14ac:dyDescent="0.45">
      <c r="N312" s="3"/>
    </row>
    <row r="313" spans="14:14" x14ac:dyDescent="0.45">
      <c r="N313" s="3"/>
    </row>
    <row r="314" spans="14:14" x14ac:dyDescent="0.45">
      <c r="N314" s="3"/>
    </row>
    <row r="315" spans="14:14" x14ac:dyDescent="0.45">
      <c r="N315" s="3"/>
    </row>
    <row r="316" spans="14:14" x14ac:dyDescent="0.45">
      <c r="N316" s="3"/>
    </row>
    <row r="317" spans="14:14" x14ac:dyDescent="0.45">
      <c r="N317" s="3"/>
    </row>
    <row r="318" spans="14:14" x14ac:dyDescent="0.45">
      <c r="N318" s="3"/>
    </row>
    <row r="319" spans="14:14" x14ac:dyDescent="0.45">
      <c r="N319" s="3"/>
    </row>
    <row r="320" spans="14:14" x14ac:dyDescent="0.45">
      <c r="N320" s="3"/>
    </row>
    <row r="321" spans="14:14" x14ac:dyDescent="0.45">
      <c r="N321" s="3"/>
    </row>
    <row r="322" spans="14:14" x14ac:dyDescent="0.45">
      <c r="N322" s="3"/>
    </row>
    <row r="323" spans="14:14" x14ac:dyDescent="0.45">
      <c r="N323" s="3"/>
    </row>
    <row r="324" spans="14:14" x14ac:dyDescent="0.45">
      <c r="N324" s="3"/>
    </row>
    <row r="325" spans="14:14" x14ac:dyDescent="0.45">
      <c r="N325" s="3"/>
    </row>
    <row r="326" spans="14:14" x14ac:dyDescent="0.45">
      <c r="N326" s="3"/>
    </row>
    <row r="327" spans="14:14" x14ac:dyDescent="0.45">
      <c r="N327" s="3"/>
    </row>
    <row r="328" spans="14:14" x14ac:dyDescent="0.45">
      <c r="N328" s="3"/>
    </row>
    <row r="329" spans="14:14" x14ac:dyDescent="0.45">
      <c r="N329" s="3"/>
    </row>
    <row r="330" spans="14:14" x14ac:dyDescent="0.45">
      <c r="N330" s="3"/>
    </row>
    <row r="331" spans="14:14" x14ac:dyDescent="0.45">
      <c r="N331" s="3"/>
    </row>
    <row r="332" spans="14:14" x14ac:dyDescent="0.45">
      <c r="N332" s="3"/>
    </row>
    <row r="333" spans="14:14" x14ac:dyDescent="0.45">
      <c r="N333" s="3"/>
    </row>
    <row r="334" spans="14:14" x14ac:dyDescent="0.45">
      <c r="N334" s="3"/>
    </row>
    <row r="335" spans="14:14" x14ac:dyDescent="0.45">
      <c r="N335" s="3"/>
    </row>
    <row r="336" spans="14:14" x14ac:dyDescent="0.45">
      <c r="N336" s="3"/>
    </row>
    <row r="337" spans="14:14" x14ac:dyDescent="0.45">
      <c r="N337" s="3"/>
    </row>
    <row r="338" spans="14:14" x14ac:dyDescent="0.45">
      <c r="N338" s="3"/>
    </row>
    <row r="339" spans="14:14" x14ac:dyDescent="0.45">
      <c r="N339" s="3"/>
    </row>
    <row r="340" spans="14:14" x14ac:dyDescent="0.45">
      <c r="N340" s="3"/>
    </row>
    <row r="341" spans="14:14" x14ac:dyDescent="0.45">
      <c r="N341" s="3"/>
    </row>
    <row r="342" spans="14:14" x14ac:dyDescent="0.45">
      <c r="N342" s="3"/>
    </row>
    <row r="343" spans="14:14" x14ac:dyDescent="0.45">
      <c r="N343" s="3"/>
    </row>
    <row r="344" spans="14:14" x14ac:dyDescent="0.45">
      <c r="N344" s="3"/>
    </row>
    <row r="345" spans="14:14" x14ac:dyDescent="0.45">
      <c r="N345" s="3"/>
    </row>
    <row r="346" spans="14:14" x14ac:dyDescent="0.45">
      <c r="N346" s="3"/>
    </row>
    <row r="347" spans="14:14" x14ac:dyDescent="0.45">
      <c r="N347" s="3"/>
    </row>
    <row r="348" spans="14:14" x14ac:dyDescent="0.45">
      <c r="N348" s="3"/>
    </row>
    <row r="349" spans="14:14" x14ac:dyDescent="0.45">
      <c r="N349" s="3"/>
    </row>
    <row r="350" spans="14:14" x14ac:dyDescent="0.45">
      <c r="N350" s="3"/>
    </row>
    <row r="351" spans="14:14" x14ac:dyDescent="0.45">
      <c r="N351" s="3"/>
    </row>
    <row r="352" spans="14:14" x14ac:dyDescent="0.45">
      <c r="N352" s="3"/>
    </row>
    <row r="353" spans="14:14" x14ac:dyDescent="0.45">
      <c r="N353" s="3"/>
    </row>
    <row r="354" spans="14:14" x14ac:dyDescent="0.45">
      <c r="N354" s="3"/>
    </row>
    <row r="355" spans="14:14" x14ac:dyDescent="0.45">
      <c r="N355" s="3"/>
    </row>
    <row r="356" spans="14:14" x14ac:dyDescent="0.45">
      <c r="N356" s="3"/>
    </row>
    <row r="357" spans="14:14" x14ac:dyDescent="0.45">
      <c r="N357" s="3"/>
    </row>
    <row r="358" spans="14:14" x14ac:dyDescent="0.45">
      <c r="N358" s="3"/>
    </row>
    <row r="359" spans="14:14" x14ac:dyDescent="0.45">
      <c r="N359" s="3"/>
    </row>
    <row r="360" spans="14:14" x14ac:dyDescent="0.45">
      <c r="N360" s="3"/>
    </row>
    <row r="361" spans="14:14" x14ac:dyDescent="0.45">
      <c r="N361" s="3"/>
    </row>
    <row r="362" spans="14:14" x14ac:dyDescent="0.45">
      <c r="N362" s="3"/>
    </row>
    <row r="363" spans="14:14" x14ac:dyDescent="0.45">
      <c r="N363" s="3"/>
    </row>
    <row r="364" spans="14:14" x14ac:dyDescent="0.45">
      <c r="N364" s="3"/>
    </row>
    <row r="365" spans="14:14" x14ac:dyDescent="0.45">
      <c r="N365" s="3"/>
    </row>
    <row r="366" spans="14:14" x14ac:dyDescent="0.45">
      <c r="N366" s="3"/>
    </row>
    <row r="367" spans="14:14" x14ac:dyDescent="0.45">
      <c r="N367" s="3"/>
    </row>
    <row r="368" spans="14:14" x14ac:dyDescent="0.45">
      <c r="N368" s="3"/>
    </row>
    <row r="369" spans="14:14" x14ac:dyDescent="0.45">
      <c r="N369" s="3"/>
    </row>
    <row r="370" spans="14:14" x14ac:dyDescent="0.45">
      <c r="N370" s="3"/>
    </row>
    <row r="371" spans="14:14" x14ac:dyDescent="0.45">
      <c r="N371" s="3"/>
    </row>
    <row r="372" spans="14:14" x14ac:dyDescent="0.45">
      <c r="N372" s="3"/>
    </row>
    <row r="373" spans="14:14" x14ac:dyDescent="0.45">
      <c r="N373" s="3"/>
    </row>
    <row r="374" spans="14:14" x14ac:dyDescent="0.45">
      <c r="N374" s="3"/>
    </row>
    <row r="375" spans="14:14" x14ac:dyDescent="0.45">
      <c r="N375" s="3"/>
    </row>
    <row r="376" spans="14:14" x14ac:dyDescent="0.45">
      <c r="N376" s="3"/>
    </row>
    <row r="377" spans="14:14" x14ac:dyDescent="0.45">
      <c r="N377" s="3"/>
    </row>
    <row r="378" spans="14:14" x14ac:dyDescent="0.45">
      <c r="N378" s="3"/>
    </row>
    <row r="379" spans="14:14" x14ac:dyDescent="0.45">
      <c r="N379" s="3"/>
    </row>
    <row r="380" spans="14:14" x14ac:dyDescent="0.45">
      <c r="N380" s="3"/>
    </row>
    <row r="381" spans="14:14" x14ac:dyDescent="0.45">
      <c r="N381" s="3"/>
    </row>
    <row r="382" spans="14:14" x14ac:dyDescent="0.45">
      <c r="N382" s="3"/>
    </row>
    <row r="383" spans="14:14" x14ac:dyDescent="0.45">
      <c r="N383" s="3"/>
    </row>
    <row r="384" spans="14:14" x14ac:dyDescent="0.45">
      <c r="N384" s="3"/>
    </row>
    <row r="385" spans="14:14" x14ac:dyDescent="0.45">
      <c r="N385" s="3"/>
    </row>
    <row r="386" spans="14:14" x14ac:dyDescent="0.45">
      <c r="N386" s="3"/>
    </row>
    <row r="387" spans="14:14" x14ac:dyDescent="0.45">
      <c r="N387" s="3"/>
    </row>
    <row r="388" spans="14:14" x14ac:dyDescent="0.45">
      <c r="N388" s="3"/>
    </row>
    <row r="389" spans="14:14" x14ac:dyDescent="0.45">
      <c r="N389" s="3"/>
    </row>
    <row r="390" spans="14:14" x14ac:dyDescent="0.45">
      <c r="N390" s="3"/>
    </row>
    <row r="391" spans="14:14" x14ac:dyDescent="0.45">
      <c r="N391" s="3"/>
    </row>
    <row r="392" spans="14:14" x14ac:dyDescent="0.45">
      <c r="N392" s="3"/>
    </row>
    <row r="393" spans="14:14" x14ac:dyDescent="0.45">
      <c r="N393" s="3"/>
    </row>
    <row r="394" spans="14:14" x14ac:dyDescent="0.45">
      <c r="N394" s="3"/>
    </row>
    <row r="395" spans="14:14" x14ac:dyDescent="0.45">
      <c r="N395" s="3"/>
    </row>
    <row r="396" spans="14:14" x14ac:dyDescent="0.45">
      <c r="N396" s="3"/>
    </row>
    <row r="397" spans="14:14" x14ac:dyDescent="0.45">
      <c r="N397" s="3"/>
    </row>
    <row r="398" spans="14:14" x14ac:dyDescent="0.45">
      <c r="N398" s="3"/>
    </row>
    <row r="399" spans="14:14" x14ac:dyDescent="0.45">
      <c r="N399" s="3"/>
    </row>
    <row r="400" spans="14:14" x14ac:dyDescent="0.45">
      <c r="N400" s="3"/>
    </row>
    <row r="401" spans="14:14" x14ac:dyDescent="0.45">
      <c r="N401" s="3"/>
    </row>
    <row r="402" spans="14:14" x14ac:dyDescent="0.45">
      <c r="N402" s="3"/>
    </row>
    <row r="403" spans="14:14" x14ac:dyDescent="0.45">
      <c r="N403" s="3"/>
    </row>
    <row r="404" spans="14:14" x14ac:dyDescent="0.45">
      <c r="N404" s="3"/>
    </row>
    <row r="405" spans="14:14" x14ac:dyDescent="0.45">
      <c r="N405" s="3"/>
    </row>
    <row r="406" spans="14:14" x14ac:dyDescent="0.45">
      <c r="N406" s="3"/>
    </row>
    <row r="407" spans="14:14" x14ac:dyDescent="0.45">
      <c r="N407" s="3"/>
    </row>
    <row r="408" spans="14:14" x14ac:dyDescent="0.45">
      <c r="N408" s="3"/>
    </row>
    <row r="409" spans="14:14" x14ac:dyDescent="0.45">
      <c r="N409" s="3"/>
    </row>
    <row r="410" spans="14:14" x14ac:dyDescent="0.45">
      <c r="N410" s="3"/>
    </row>
    <row r="411" spans="14:14" x14ac:dyDescent="0.45">
      <c r="N411" s="3"/>
    </row>
    <row r="412" spans="14:14" x14ac:dyDescent="0.45">
      <c r="N412" s="3"/>
    </row>
    <row r="413" spans="14:14" x14ac:dyDescent="0.45">
      <c r="N413" s="3"/>
    </row>
    <row r="414" spans="14:14" x14ac:dyDescent="0.45">
      <c r="N414" s="3"/>
    </row>
    <row r="415" spans="14:14" x14ac:dyDescent="0.45">
      <c r="N415" s="3"/>
    </row>
    <row r="416" spans="14:14" x14ac:dyDescent="0.45">
      <c r="N416" s="3"/>
    </row>
    <row r="417" spans="14:14" x14ac:dyDescent="0.45">
      <c r="N417" s="3"/>
    </row>
    <row r="418" spans="14:14" x14ac:dyDescent="0.45">
      <c r="N418" s="3"/>
    </row>
    <row r="419" spans="14:14" x14ac:dyDescent="0.45">
      <c r="N419" s="3"/>
    </row>
    <row r="420" spans="14:14" x14ac:dyDescent="0.45">
      <c r="N420" s="3"/>
    </row>
    <row r="421" spans="14:14" x14ac:dyDescent="0.45">
      <c r="N421" s="3"/>
    </row>
    <row r="422" spans="14:14" x14ac:dyDescent="0.45">
      <c r="N422" s="3"/>
    </row>
    <row r="423" spans="14:14" x14ac:dyDescent="0.45">
      <c r="N423" s="3"/>
    </row>
    <row r="424" spans="14:14" x14ac:dyDescent="0.45">
      <c r="N424" s="3"/>
    </row>
    <row r="425" spans="14:14" x14ac:dyDescent="0.45">
      <c r="N425" s="3"/>
    </row>
    <row r="426" spans="14:14" x14ac:dyDescent="0.45">
      <c r="N426" s="3"/>
    </row>
    <row r="427" spans="14:14" x14ac:dyDescent="0.45">
      <c r="N427" s="3"/>
    </row>
    <row r="428" spans="14:14" x14ac:dyDescent="0.45">
      <c r="N428" s="3"/>
    </row>
    <row r="429" spans="14:14" x14ac:dyDescent="0.45">
      <c r="N429" s="3"/>
    </row>
    <row r="430" spans="14:14" x14ac:dyDescent="0.45">
      <c r="N430" s="3"/>
    </row>
    <row r="431" spans="14:14" x14ac:dyDescent="0.45">
      <c r="N431" s="3"/>
    </row>
    <row r="432" spans="14:14" x14ac:dyDescent="0.45">
      <c r="N432" s="3"/>
    </row>
    <row r="433" spans="14:14" x14ac:dyDescent="0.45">
      <c r="N433" s="3"/>
    </row>
    <row r="434" spans="14:14" x14ac:dyDescent="0.45">
      <c r="N434" s="3"/>
    </row>
    <row r="435" spans="14:14" x14ac:dyDescent="0.45">
      <c r="N435" s="3"/>
    </row>
    <row r="436" spans="14:14" x14ac:dyDescent="0.45">
      <c r="N436" s="3"/>
    </row>
    <row r="437" spans="14:14" x14ac:dyDescent="0.45">
      <c r="N437" s="3"/>
    </row>
    <row r="438" spans="14:14" x14ac:dyDescent="0.45">
      <c r="N438" s="3"/>
    </row>
    <row r="439" spans="14:14" x14ac:dyDescent="0.45">
      <c r="N439" s="3"/>
    </row>
    <row r="440" spans="14:14" x14ac:dyDescent="0.45">
      <c r="N440" s="3"/>
    </row>
    <row r="441" spans="14:14" x14ac:dyDescent="0.45">
      <c r="N441" s="3"/>
    </row>
    <row r="442" spans="14:14" x14ac:dyDescent="0.45">
      <c r="N442" s="3"/>
    </row>
    <row r="443" spans="14:14" x14ac:dyDescent="0.45">
      <c r="N443" s="3"/>
    </row>
    <row r="444" spans="14:14" x14ac:dyDescent="0.45">
      <c r="N444" s="3"/>
    </row>
    <row r="445" spans="14:14" x14ac:dyDescent="0.45">
      <c r="N445" s="3"/>
    </row>
    <row r="446" spans="14:14" x14ac:dyDescent="0.45">
      <c r="N446" s="3"/>
    </row>
    <row r="447" spans="14:14" x14ac:dyDescent="0.45">
      <c r="N447" s="3"/>
    </row>
    <row r="448" spans="14:14" x14ac:dyDescent="0.45">
      <c r="N448" s="3"/>
    </row>
    <row r="449" spans="14:14" x14ac:dyDescent="0.45">
      <c r="N449" s="3"/>
    </row>
    <row r="450" spans="14:14" x14ac:dyDescent="0.45">
      <c r="N450" s="3"/>
    </row>
    <row r="451" spans="14:14" x14ac:dyDescent="0.45">
      <c r="N451" s="3"/>
    </row>
    <row r="452" spans="14:14" x14ac:dyDescent="0.45">
      <c r="N452" s="3"/>
    </row>
    <row r="453" spans="14:14" x14ac:dyDescent="0.45">
      <c r="N453" s="3"/>
    </row>
    <row r="454" spans="14:14" x14ac:dyDescent="0.45">
      <c r="N454" s="3"/>
    </row>
    <row r="455" spans="14:14" x14ac:dyDescent="0.45">
      <c r="N455" s="3"/>
    </row>
    <row r="456" spans="14:14" x14ac:dyDescent="0.45">
      <c r="N456" s="3"/>
    </row>
    <row r="457" spans="14:14" x14ac:dyDescent="0.45">
      <c r="N457" s="3"/>
    </row>
    <row r="458" spans="14:14" x14ac:dyDescent="0.45">
      <c r="N458" s="3"/>
    </row>
    <row r="459" spans="14:14" x14ac:dyDescent="0.45">
      <c r="N459" s="3"/>
    </row>
    <row r="460" spans="14:14" x14ac:dyDescent="0.45">
      <c r="N460" s="3"/>
    </row>
    <row r="461" spans="14:14" x14ac:dyDescent="0.45">
      <c r="N461" s="3"/>
    </row>
    <row r="462" spans="14:14" x14ac:dyDescent="0.45">
      <c r="N462" s="3"/>
    </row>
    <row r="463" spans="14:14" x14ac:dyDescent="0.45">
      <c r="N463" s="3"/>
    </row>
    <row r="464" spans="14:14" x14ac:dyDescent="0.45">
      <c r="N464" s="3"/>
    </row>
    <row r="465" spans="14:14" x14ac:dyDescent="0.45">
      <c r="N465" s="3"/>
    </row>
    <row r="466" spans="14:14" x14ac:dyDescent="0.45">
      <c r="N466" s="3"/>
    </row>
    <row r="467" spans="14:14" x14ac:dyDescent="0.45">
      <c r="N467" s="3"/>
    </row>
    <row r="468" spans="14:14" x14ac:dyDescent="0.45">
      <c r="N468" s="3"/>
    </row>
    <row r="469" spans="14:14" x14ac:dyDescent="0.45">
      <c r="N469" s="3"/>
    </row>
    <row r="470" spans="14:14" x14ac:dyDescent="0.45">
      <c r="N470" s="3"/>
    </row>
    <row r="471" spans="14:14" x14ac:dyDescent="0.45">
      <c r="N471" s="3"/>
    </row>
    <row r="472" spans="14:14" x14ac:dyDescent="0.45">
      <c r="N472" s="3"/>
    </row>
    <row r="473" spans="14:14" x14ac:dyDescent="0.45">
      <c r="N473" s="3"/>
    </row>
    <row r="474" spans="14:14" x14ac:dyDescent="0.45">
      <c r="N474" s="3"/>
    </row>
    <row r="475" spans="14:14" x14ac:dyDescent="0.45">
      <c r="N475" s="3"/>
    </row>
    <row r="476" spans="14:14" x14ac:dyDescent="0.45">
      <c r="N476" s="3"/>
    </row>
    <row r="477" spans="14:14" x14ac:dyDescent="0.45">
      <c r="N477" s="3"/>
    </row>
    <row r="478" spans="14:14" x14ac:dyDescent="0.45">
      <c r="N478" s="3"/>
    </row>
    <row r="479" spans="14:14" x14ac:dyDescent="0.45">
      <c r="N479" s="3"/>
    </row>
    <row r="480" spans="14:14" x14ac:dyDescent="0.45">
      <c r="N480" s="3"/>
    </row>
    <row r="481" spans="14:14" x14ac:dyDescent="0.45">
      <c r="N481" s="3"/>
    </row>
    <row r="482" spans="14:14" x14ac:dyDescent="0.45">
      <c r="N482" s="3"/>
    </row>
    <row r="483" spans="14:14" x14ac:dyDescent="0.45">
      <c r="N483" s="3"/>
    </row>
    <row r="484" spans="14:14" x14ac:dyDescent="0.45">
      <c r="N484" s="3"/>
    </row>
    <row r="485" spans="14:14" x14ac:dyDescent="0.45">
      <c r="N485" s="3"/>
    </row>
    <row r="486" spans="14:14" x14ac:dyDescent="0.45">
      <c r="N486" s="3"/>
    </row>
    <row r="487" spans="14:14" x14ac:dyDescent="0.45">
      <c r="N487" s="3"/>
    </row>
    <row r="488" spans="14:14" x14ac:dyDescent="0.45">
      <c r="N488" s="3"/>
    </row>
    <row r="489" spans="14:14" x14ac:dyDescent="0.45">
      <c r="N489" s="3"/>
    </row>
    <row r="490" spans="14:14" x14ac:dyDescent="0.45">
      <c r="N490" s="3"/>
    </row>
    <row r="491" spans="14:14" x14ac:dyDescent="0.45">
      <c r="N491" s="3"/>
    </row>
    <row r="492" spans="14:14" x14ac:dyDescent="0.45">
      <c r="N492" s="3"/>
    </row>
    <row r="493" spans="14:14" x14ac:dyDescent="0.45">
      <c r="N493" s="3"/>
    </row>
    <row r="494" spans="14:14" x14ac:dyDescent="0.45">
      <c r="N494" s="3"/>
    </row>
    <row r="495" spans="14:14" x14ac:dyDescent="0.45">
      <c r="N495" s="3"/>
    </row>
    <row r="496" spans="14:14" x14ac:dyDescent="0.45">
      <c r="N496" s="3"/>
    </row>
    <row r="497" spans="14:14" x14ac:dyDescent="0.45">
      <c r="N497" s="3"/>
    </row>
    <row r="498" spans="14:14" x14ac:dyDescent="0.45">
      <c r="N498" s="3"/>
    </row>
    <row r="499" spans="14:14" x14ac:dyDescent="0.45">
      <c r="N499" s="3"/>
    </row>
    <row r="500" spans="14:14" x14ac:dyDescent="0.45">
      <c r="N500" s="3"/>
    </row>
    <row r="501" spans="14:14" x14ac:dyDescent="0.45">
      <c r="N501" s="3"/>
    </row>
    <row r="502" spans="14:14" x14ac:dyDescent="0.45">
      <c r="N502" s="3"/>
    </row>
    <row r="503" spans="14:14" x14ac:dyDescent="0.45">
      <c r="N503" s="3"/>
    </row>
    <row r="504" spans="14:14" x14ac:dyDescent="0.45">
      <c r="N504" s="3"/>
    </row>
    <row r="505" spans="14:14" x14ac:dyDescent="0.45">
      <c r="N505" s="3"/>
    </row>
    <row r="506" spans="14:14" x14ac:dyDescent="0.45">
      <c r="N506" s="3"/>
    </row>
    <row r="507" spans="14:14" x14ac:dyDescent="0.45">
      <c r="N507" s="3"/>
    </row>
    <row r="508" spans="14:14" x14ac:dyDescent="0.45">
      <c r="N508" s="3"/>
    </row>
    <row r="509" spans="14:14" x14ac:dyDescent="0.45">
      <c r="N509" s="3"/>
    </row>
    <row r="510" spans="14:14" x14ac:dyDescent="0.45">
      <c r="N510" s="3"/>
    </row>
    <row r="511" spans="14:14" x14ac:dyDescent="0.45">
      <c r="N511" s="3"/>
    </row>
    <row r="512" spans="14:14" x14ac:dyDescent="0.45">
      <c r="N512" s="3"/>
    </row>
    <row r="513" spans="14:14" x14ac:dyDescent="0.45">
      <c r="N513" s="3"/>
    </row>
    <row r="514" spans="14:14" x14ac:dyDescent="0.45">
      <c r="N514" s="3"/>
    </row>
    <row r="515" spans="14:14" x14ac:dyDescent="0.45">
      <c r="N515" s="3"/>
    </row>
    <row r="516" spans="14:14" x14ac:dyDescent="0.45">
      <c r="N516" s="3"/>
    </row>
    <row r="517" spans="14:14" x14ac:dyDescent="0.45">
      <c r="N517" s="3"/>
    </row>
    <row r="518" spans="14:14" x14ac:dyDescent="0.45">
      <c r="N518" s="3"/>
    </row>
    <row r="519" spans="14:14" x14ac:dyDescent="0.45">
      <c r="N519" s="3"/>
    </row>
    <row r="520" spans="14:14" x14ac:dyDescent="0.45">
      <c r="N520" s="3"/>
    </row>
    <row r="521" spans="14:14" x14ac:dyDescent="0.45">
      <c r="N521" s="3"/>
    </row>
    <row r="522" spans="14:14" x14ac:dyDescent="0.45">
      <c r="N522" s="3"/>
    </row>
    <row r="523" spans="14:14" x14ac:dyDescent="0.45">
      <c r="N523" s="3"/>
    </row>
    <row r="524" spans="14:14" x14ac:dyDescent="0.45">
      <c r="N524" s="3"/>
    </row>
    <row r="525" spans="14:14" x14ac:dyDescent="0.45">
      <c r="N525" s="3"/>
    </row>
    <row r="526" spans="14:14" x14ac:dyDescent="0.45">
      <c r="N526" s="3"/>
    </row>
    <row r="527" spans="14:14" x14ac:dyDescent="0.45">
      <c r="N527" s="3"/>
    </row>
    <row r="528" spans="14:14" x14ac:dyDescent="0.45">
      <c r="N528" s="3"/>
    </row>
    <row r="529" spans="14:14" x14ac:dyDescent="0.45">
      <c r="N529" s="3"/>
    </row>
    <row r="530" spans="14:14" x14ac:dyDescent="0.45">
      <c r="N530" s="3"/>
    </row>
    <row r="531" spans="14:14" x14ac:dyDescent="0.45">
      <c r="N531" s="3"/>
    </row>
    <row r="532" spans="14:14" x14ac:dyDescent="0.45">
      <c r="N532" s="3"/>
    </row>
    <row r="533" spans="14:14" x14ac:dyDescent="0.45">
      <c r="N533" s="3"/>
    </row>
    <row r="534" spans="14:14" x14ac:dyDescent="0.45">
      <c r="N534" s="3"/>
    </row>
    <row r="535" spans="14:14" x14ac:dyDescent="0.45">
      <c r="N535" s="3"/>
    </row>
    <row r="536" spans="14:14" x14ac:dyDescent="0.45">
      <c r="N536" s="3"/>
    </row>
    <row r="537" spans="14:14" x14ac:dyDescent="0.45">
      <c r="N537" s="3"/>
    </row>
    <row r="538" spans="14:14" x14ac:dyDescent="0.45">
      <c r="N538" s="3"/>
    </row>
    <row r="539" spans="14:14" x14ac:dyDescent="0.45">
      <c r="N539" s="3"/>
    </row>
    <row r="540" spans="14:14" x14ac:dyDescent="0.45">
      <c r="N540" s="3"/>
    </row>
    <row r="541" spans="14:14" x14ac:dyDescent="0.45">
      <c r="N541" s="3"/>
    </row>
    <row r="542" spans="14:14" x14ac:dyDescent="0.45">
      <c r="N542" s="3"/>
    </row>
    <row r="543" spans="14:14" x14ac:dyDescent="0.45">
      <c r="N543" s="3"/>
    </row>
    <row r="544" spans="14:14" x14ac:dyDescent="0.45">
      <c r="N544" s="3"/>
    </row>
    <row r="545" spans="14:14" x14ac:dyDescent="0.45">
      <c r="N545" s="3"/>
    </row>
    <row r="546" spans="14:14" x14ac:dyDescent="0.45">
      <c r="N546" s="3"/>
    </row>
    <row r="547" spans="14:14" x14ac:dyDescent="0.45">
      <c r="N547" s="3"/>
    </row>
    <row r="548" spans="14:14" x14ac:dyDescent="0.45">
      <c r="N548" s="3"/>
    </row>
    <row r="549" spans="14:14" x14ac:dyDescent="0.45">
      <c r="N549" s="3"/>
    </row>
    <row r="550" spans="14:14" x14ac:dyDescent="0.45">
      <c r="N550" s="3"/>
    </row>
    <row r="551" spans="14:14" x14ac:dyDescent="0.45">
      <c r="N551" s="3"/>
    </row>
    <row r="552" spans="14:14" x14ac:dyDescent="0.45">
      <c r="N552" s="3"/>
    </row>
    <row r="553" spans="14:14" x14ac:dyDescent="0.45">
      <c r="N553" s="3"/>
    </row>
    <row r="554" spans="14:14" x14ac:dyDescent="0.45">
      <c r="N554" s="3"/>
    </row>
    <row r="555" spans="14:14" x14ac:dyDescent="0.45">
      <c r="N555" s="3"/>
    </row>
    <row r="556" spans="14:14" x14ac:dyDescent="0.45">
      <c r="N556" s="3"/>
    </row>
    <row r="557" spans="14:14" x14ac:dyDescent="0.45">
      <c r="N557" s="3"/>
    </row>
    <row r="558" spans="14:14" x14ac:dyDescent="0.45">
      <c r="N558" s="3"/>
    </row>
    <row r="559" spans="14:14" x14ac:dyDescent="0.45">
      <c r="N559" s="3"/>
    </row>
    <row r="560" spans="14:14" x14ac:dyDescent="0.45">
      <c r="N560" s="3"/>
    </row>
    <row r="561" spans="14:14" x14ac:dyDescent="0.45">
      <c r="N561" s="3"/>
    </row>
    <row r="562" spans="14:14" x14ac:dyDescent="0.45">
      <c r="N562" s="3"/>
    </row>
    <row r="563" spans="14:14" x14ac:dyDescent="0.45">
      <c r="N563" s="3"/>
    </row>
    <row r="564" spans="14:14" x14ac:dyDescent="0.45">
      <c r="N564" s="3"/>
    </row>
    <row r="565" spans="14:14" x14ac:dyDescent="0.45">
      <c r="N565" s="3"/>
    </row>
    <row r="566" spans="14:14" x14ac:dyDescent="0.45">
      <c r="N566" s="3"/>
    </row>
    <row r="567" spans="14:14" x14ac:dyDescent="0.45">
      <c r="N567" s="3"/>
    </row>
    <row r="568" spans="14:14" x14ac:dyDescent="0.45">
      <c r="N568" s="3"/>
    </row>
    <row r="569" spans="14:14" x14ac:dyDescent="0.45">
      <c r="N569" s="3"/>
    </row>
    <row r="570" spans="14:14" x14ac:dyDescent="0.45">
      <c r="N570" s="3"/>
    </row>
    <row r="571" spans="14:14" x14ac:dyDescent="0.45">
      <c r="N571" s="3"/>
    </row>
    <row r="572" spans="14:14" x14ac:dyDescent="0.45">
      <c r="N572" s="3"/>
    </row>
    <row r="573" spans="14:14" x14ac:dyDescent="0.45">
      <c r="N573" s="3"/>
    </row>
    <row r="574" spans="14:14" x14ac:dyDescent="0.45">
      <c r="N574" s="3"/>
    </row>
    <row r="575" spans="14:14" x14ac:dyDescent="0.45">
      <c r="N575" s="3"/>
    </row>
    <row r="576" spans="14:14" x14ac:dyDescent="0.45">
      <c r="N576" s="3"/>
    </row>
    <row r="577" spans="14:14" x14ac:dyDescent="0.45">
      <c r="N577" s="3"/>
    </row>
    <row r="578" spans="14:14" x14ac:dyDescent="0.45">
      <c r="N578" s="3"/>
    </row>
    <row r="579" spans="14:14" x14ac:dyDescent="0.45">
      <c r="N579" s="3"/>
    </row>
    <row r="580" spans="14:14" x14ac:dyDescent="0.45">
      <c r="N580" s="3"/>
    </row>
    <row r="581" spans="14:14" x14ac:dyDescent="0.45">
      <c r="N581" s="3"/>
    </row>
    <row r="582" spans="14:14" x14ac:dyDescent="0.45">
      <c r="N582" s="3"/>
    </row>
    <row r="583" spans="14:14" x14ac:dyDescent="0.45">
      <c r="N583" s="3"/>
    </row>
    <row r="584" spans="14:14" x14ac:dyDescent="0.45">
      <c r="N584" s="3"/>
    </row>
    <row r="585" spans="14:14" x14ac:dyDescent="0.45">
      <c r="N585" s="3"/>
    </row>
    <row r="586" spans="14:14" x14ac:dyDescent="0.45">
      <c r="N586" s="3"/>
    </row>
    <row r="587" spans="14:14" x14ac:dyDescent="0.45">
      <c r="N587" s="3"/>
    </row>
    <row r="588" spans="14:14" x14ac:dyDescent="0.45">
      <c r="N588" s="3"/>
    </row>
    <row r="589" spans="14:14" x14ac:dyDescent="0.45">
      <c r="N589" s="3"/>
    </row>
    <row r="590" spans="14:14" x14ac:dyDescent="0.45">
      <c r="N590" s="3"/>
    </row>
    <row r="591" spans="14:14" x14ac:dyDescent="0.45">
      <c r="N591" s="3"/>
    </row>
    <row r="592" spans="14:14" x14ac:dyDescent="0.45">
      <c r="N592" s="3"/>
    </row>
    <row r="593" spans="14:14" x14ac:dyDescent="0.45">
      <c r="N593" s="3"/>
    </row>
    <row r="594" spans="14:14" x14ac:dyDescent="0.45">
      <c r="N594" s="3"/>
    </row>
    <row r="595" spans="14:14" x14ac:dyDescent="0.45">
      <c r="N595" s="3"/>
    </row>
    <row r="596" spans="14:14" x14ac:dyDescent="0.45">
      <c r="N596" s="3"/>
    </row>
    <row r="597" spans="14:14" x14ac:dyDescent="0.45">
      <c r="N597" s="3"/>
    </row>
    <row r="598" spans="14:14" x14ac:dyDescent="0.45">
      <c r="N598" s="3"/>
    </row>
    <row r="599" spans="14:14" x14ac:dyDescent="0.45">
      <c r="N599" s="3"/>
    </row>
    <row r="600" spans="14:14" x14ac:dyDescent="0.45">
      <c r="N600" s="3"/>
    </row>
    <row r="601" spans="14:14" x14ac:dyDescent="0.45">
      <c r="N601" s="3"/>
    </row>
    <row r="602" spans="14:14" x14ac:dyDescent="0.45">
      <c r="N602" s="3"/>
    </row>
    <row r="603" spans="14:14" x14ac:dyDescent="0.45">
      <c r="N603" s="3"/>
    </row>
    <row r="604" spans="14:14" x14ac:dyDescent="0.45">
      <c r="N604" s="3"/>
    </row>
    <row r="605" spans="14:14" x14ac:dyDescent="0.45">
      <c r="N605" s="3"/>
    </row>
    <row r="606" spans="14:14" x14ac:dyDescent="0.45">
      <c r="N606" s="3"/>
    </row>
    <row r="607" spans="14:14" x14ac:dyDescent="0.45">
      <c r="N607" s="3"/>
    </row>
    <row r="608" spans="14:14" x14ac:dyDescent="0.45">
      <c r="N608" s="3"/>
    </row>
    <row r="609" spans="14:14" x14ac:dyDescent="0.45">
      <c r="N609" s="3"/>
    </row>
    <row r="610" spans="14:14" x14ac:dyDescent="0.45">
      <c r="N610" s="3"/>
    </row>
    <row r="611" spans="14:14" x14ac:dyDescent="0.45">
      <c r="N611" s="3"/>
    </row>
    <row r="612" spans="14:14" x14ac:dyDescent="0.45">
      <c r="N612" s="3"/>
    </row>
    <row r="613" spans="14:14" x14ac:dyDescent="0.45">
      <c r="N613" s="3"/>
    </row>
    <row r="614" spans="14:14" x14ac:dyDescent="0.45">
      <c r="N614" s="3"/>
    </row>
    <row r="615" spans="14:14" x14ac:dyDescent="0.45">
      <c r="N615" s="3"/>
    </row>
    <row r="616" spans="14:14" x14ac:dyDescent="0.45">
      <c r="N616" s="3"/>
    </row>
    <row r="617" spans="14:14" x14ac:dyDescent="0.45">
      <c r="N617" s="3"/>
    </row>
    <row r="618" spans="14:14" x14ac:dyDescent="0.45">
      <c r="N618" s="3"/>
    </row>
    <row r="619" spans="14:14" x14ac:dyDescent="0.45">
      <c r="N619" s="3"/>
    </row>
    <row r="620" spans="14:14" x14ac:dyDescent="0.45">
      <c r="N620" s="3"/>
    </row>
    <row r="621" spans="14:14" x14ac:dyDescent="0.45">
      <c r="N621" s="3"/>
    </row>
    <row r="622" spans="14:14" x14ac:dyDescent="0.45">
      <c r="N622" s="3"/>
    </row>
    <row r="623" spans="14:14" x14ac:dyDescent="0.45">
      <c r="N623" s="3"/>
    </row>
    <row r="624" spans="14:14" x14ac:dyDescent="0.45">
      <c r="N624" s="3"/>
    </row>
    <row r="625" spans="14:14" x14ac:dyDescent="0.45">
      <c r="N625" s="3"/>
    </row>
    <row r="626" spans="14:14" x14ac:dyDescent="0.45">
      <c r="N626" s="3"/>
    </row>
    <row r="627" spans="14:14" x14ac:dyDescent="0.45">
      <c r="N627" s="3"/>
    </row>
    <row r="628" spans="14:14" x14ac:dyDescent="0.45">
      <c r="N628" s="3"/>
    </row>
    <row r="629" spans="14:14" x14ac:dyDescent="0.45">
      <c r="N629" s="3"/>
    </row>
    <row r="630" spans="14:14" x14ac:dyDescent="0.45">
      <c r="N630" s="3"/>
    </row>
    <row r="631" spans="14:14" x14ac:dyDescent="0.45">
      <c r="N631" s="3"/>
    </row>
    <row r="632" spans="14:14" x14ac:dyDescent="0.45">
      <c r="N632" s="3"/>
    </row>
    <row r="633" spans="14:14" x14ac:dyDescent="0.45">
      <c r="N633" s="3"/>
    </row>
    <row r="634" spans="14:14" x14ac:dyDescent="0.45">
      <c r="N634" s="3"/>
    </row>
    <row r="635" spans="14:14" x14ac:dyDescent="0.45">
      <c r="N635" s="3"/>
    </row>
    <row r="636" spans="14:14" x14ac:dyDescent="0.45">
      <c r="N636" s="3"/>
    </row>
    <row r="637" spans="14:14" x14ac:dyDescent="0.45">
      <c r="N637" s="3"/>
    </row>
    <row r="638" spans="14:14" x14ac:dyDescent="0.45">
      <c r="N638" s="3"/>
    </row>
    <row r="639" spans="14:14" x14ac:dyDescent="0.45">
      <c r="N639" s="3"/>
    </row>
    <row r="640" spans="14:14" x14ac:dyDescent="0.45">
      <c r="N640" s="3"/>
    </row>
    <row r="641" spans="14:14" x14ac:dyDescent="0.45">
      <c r="N641" s="3"/>
    </row>
    <row r="642" spans="14:14" x14ac:dyDescent="0.45">
      <c r="N642" s="3"/>
    </row>
    <row r="643" spans="14:14" x14ac:dyDescent="0.45">
      <c r="N643" s="3"/>
    </row>
    <row r="644" spans="14:14" x14ac:dyDescent="0.45">
      <c r="N644" s="3"/>
    </row>
    <row r="645" spans="14:14" x14ac:dyDescent="0.45">
      <c r="N645" s="3"/>
    </row>
    <row r="646" spans="14:14" x14ac:dyDescent="0.45">
      <c r="N646" s="3"/>
    </row>
    <row r="647" spans="14:14" x14ac:dyDescent="0.45">
      <c r="N647" s="3"/>
    </row>
    <row r="648" spans="14:14" x14ac:dyDescent="0.45">
      <c r="N648" s="3"/>
    </row>
    <row r="649" spans="14:14" x14ac:dyDescent="0.45">
      <c r="N649" s="3"/>
    </row>
    <row r="650" spans="14:14" x14ac:dyDescent="0.45">
      <c r="N650" s="3"/>
    </row>
    <row r="651" spans="14:14" x14ac:dyDescent="0.45">
      <c r="N651" s="3"/>
    </row>
    <row r="652" spans="14:14" x14ac:dyDescent="0.45">
      <c r="N652" s="3"/>
    </row>
    <row r="653" spans="14:14" x14ac:dyDescent="0.45">
      <c r="N653" s="3"/>
    </row>
    <row r="654" spans="14:14" x14ac:dyDescent="0.45">
      <c r="N654" s="3"/>
    </row>
    <row r="655" spans="14:14" x14ac:dyDescent="0.45">
      <c r="N655" s="3"/>
    </row>
    <row r="656" spans="14:14" x14ac:dyDescent="0.45">
      <c r="N656" s="3"/>
    </row>
    <row r="657" spans="14:14" x14ac:dyDescent="0.45">
      <c r="N657" s="3"/>
    </row>
    <row r="658" spans="14:14" x14ac:dyDescent="0.45">
      <c r="N658" s="3"/>
    </row>
    <row r="659" spans="14:14" x14ac:dyDescent="0.45">
      <c r="N659" s="3"/>
    </row>
    <row r="660" spans="14:14" x14ac:dyDescent="0.45">
      <c r="N660" s="3"/>
    </row>
    <row r="661" spans="14:14" x14ac:dyDescent="0.45">
      <c r="N661" s="3"/>
    </row>
    <row r="662" spans="14:14" x14ac:dyDescent="0.45">
      <c r="N662" s="3"/>
    </row>
    <row r="663" spans="14:14" x14ac:dyDescent="0.45">
      <c r="N663" s="3"/>
    </row>
    <row r="664" spans="14:14" x14ac:dyDescent="0.45">
      <c r="N664" s="3"/>
    </row>
    <row r="665" spans="14:14" x14ac:dyDescent="0.45">
      <c r="N665" s="3"/>
    </row>
    <row r="666" spans="14:14" x14ac:dyDescent="0.45">
      <c r="N666" s="3"/>
    </row>
    <row r="667" spans="14:14" x14ac:dyDescent="0.45">
      <c r="N667" s="3"/>
    </row>
    <row r="668" spans="14:14" x14ac:dyDescent="0.45">
      <c r="N668" s="3"/>
    </row>
    <row r="669" spans="14:14" x14ac:dyDescent="0.45">
      <c r="N669" s="3"/>
    </row>
    <row r="670" spans="14:14" x14ac:dyDescent="0.45">
      <c r="N670" s="3"/>
    </row>
    <row r="671" spans="14:14" x14ac:dyDescent="0.45">
      <c r="N671" s="3"/>
    </row>
    <row r="672" spans="14:14" x14ac:dyDescent="0.45">
      <c r="N672" s="3"/>
    </row>
    <row r="673" spans="14:14" x14ac:dyDescent="0.45">
      <c r="N673" s="3"/>
    </row>
    <row r="674" spans="14:14" x14ac:dyDescent="0.45">
      <c r="N674" s="3"/>
    </row>
    <row r="675" spans="14:14" x14ac:dyDescent="0.45">
      <c r="N675" s="3"/>
    </row>
    <row r="676" spans="14:14" x14ac:dyDescent="0.45">
      <c r="N676" s="3"/>
    </row>
    <row r="677" spans="14:14" x14ac:dyDescent="0.45">
      <c r="N677" s="3"/>
    </row>
    <row r="678" spans="14:14" x14ac:dyDescent="0.45">
      <c r="N678" s="3"/>
    </row>
    <row r="679" spans="14:14" x14ac:dyDescent="0.45">
      <c r="N679" s="3"/>
    </row>
    <row r="680" spans="14:14" x14ac:dyDescent="0.45">
      <c r="N680" s="3"/>
    </row>
    <row r="681" spans="14:14" x14ac:dyDescent="0.45">
      <c r="N681" s="3"/>
    </row>
    <row r="682" spans="14:14" x14ac:dyDescent="0.45">
      <c r="N682" s="3"/>
    </row>
    <row r="683" spans="14:14" x14ac:dyDescent="0.45">
      <c r="N683" s="3"/>
    </row>
    <row r="684" spans="14:14" x14ac:dyDescent="0.45">
      <c r="N684" s="3"/>
    </row>
    <row r="685" spans="14:14" x14ac:dyDescent="0.45">
      <c r="N685" s="3"/>
    </row>
    <row r="686" spans="14:14" x14ac:dyDescent="0.45">
      <c r="N686" s="3"/>
    </row>
    <row r="687" spans="14:14" x14ac:dyDescent="0.45">
      <c r="N687" s="3"/>
    </row>
    <row r="688" spans="14:14" x14ac:dyDescent="0.45">
      <c r="N688" s="3"/>
    </row>
    <row r="689" spans="14:14" x14ac:dyDescent="0.45">
      <c r="N689" s="3"/>
    </row>
    <row r="690" spans="14:14" x14ac:dyDescent="0.45">
      <c r="N690" s="3"/>
    </row>
    <row r="691" spans="14:14" x14ac:dyDescent="0.45">
      <c r="N691" s="3"/>
    </row>
    <row r="692" spans="14:14" x14ac:dyDescent="0.45">
      <c r="N692" s="3"/>
    </row>
    <row r="693" spans="14:14" x14ac:dyDescent="0.45">
      <c r="N693" s="3"/>
    </row>
    <row r="694" spans="14:14" x14ac:dyDescent="0.45">
      <c r="N694" s="3"/>
    </row>
    <row r="695" spans="14:14" x14ac:dyDescent="0.45">
      <c r="N695" s="3"/>
    </row>
    <row r="696" spans="14:14" x14ac:dyDescent="0.45">
      <c r="N696" s="3"/>
    </row>
    <row r="697" spans="14:14" x14ac:dyDescent="0.45">
      <c r="N697" s="3"/>
    </row>
    <row r="698" spans="14:14" x14ac:dyDescent="0.45">
      <c r="N698" s="3"/>
    </row>
    <row r="699" spans="14:14" x14ac:dyDescent="0.45">
      <c r="N699" s="3"/>
    </row>
    <row r="700" spans="14:14" x14ac:dyDescent="0.45">
      <c r="N700" s="3"/>
    </row>
    <row r="701" spans="14:14" x14ac:dyDescent="0.45">
      <c r="N701" s="3"/>
    </row>
    <row r="702" spans="14:14" x14ac:dyDescent="0.45">
      <c r="N702" s="3"/>
    </row>
    <row r="703" spans="14:14" x14ac:dyDescent="0.45">
      <c r="N703" s="3"/>
    </row>
    <row r="704" spans="14:14" x14ac:dyDescent="0.45">
      <c r="N704" s="3"/>
    </row>
    <row r="705" spans="14:14" x14ac:dyDescent="0.45">
      <c r="N705" s="3"/>
    </row>
    <row r="706" spans="14:14" x14ac:dyDescent="0.45">
      <c r="N706" s="3"/>
    </row>
    <row r="707" spans="14:14" x14ac:dyDescent="0.45">
      <c r="N707" s="3"/>
    </row>
    <row r="708" spans="14:14" x14ac:dyDescent="0.45">
      <c r="N708" s="3"/>
    </row>
    <row r="709" spans="14:14" x14ac:dyDescent="0.45">
      <c r="N709" s="3"/>
    </row>
    <row r="710" spans="14:14" x14ac:dyDescent="0.45">
      <c r="N710" s="3"/>
    </row>
    <row r="711" spans="14:14" x14ac:dyDescent="0.45">
      <c r="N711" s="3"/>
    </row>
    <row r="712" spans="14:14" x14ac:dyDescent="0.45">
      <c r="N712" s="3"/>
    </row>
    <row r="713" spans="14:14" x14ac:dyDescent="0.45">
      <c r="N713" s="3"/>
    </row>
    <row r="714" spans="14:14" x14ac:dyDescent="0.45">
      <c r="N714" s="3"/>
    </row>
    <row r="715" spans="14:14" x14ac:dyDescent="0.45">
      <c r="N715" s="3"/>
    </row>
    <row r="716" spans="14:14" x14ac:dyDescent="0.45">
      <c r="N716" s="3"/>
    </row>
    <row r="717" spans="14:14" x14ac:dyDescent="0.45">
      <c r="N717" s="3"/>
    </row>
    <row r="718" spans="14:14" x14ac:dyDescent="0.45">
      <c r="N718" s="3"/>
    </row>
    <row r="719" spans="14:14" x14ac:dyDescent="0.45">
      <c r="N719" s="3"/>
    </row>
    <row r="720" spans="14:14" x14ac:dyDescent="0.45">
      <c r="N720" s="3"/>
    </row>
    <row r="721" spans="14:14" x14ac:dyDescent="0.45">
      <c r="N721" s="3"/>
    </row>
    <row r="722" spans="14:14" x14ac:dyDescent="0.45">
      <c r="N722" s="3"/>
    </row>
    <row r="723" spans="14:14" x14ac:dyDescent="0.45">
      <c r="N723" s="3"/>
    </row>
    <row r="724" spans="14:14" x14ac:dyDescent="0.45">
      <c r="N724" s="3"/>
    </row>
    <row r="725" spans="14:14" x14ac:dyDescent="0.45">
      <c r="N725" s="3"/>
    </row>
    <row r="726" spans="14:14" x14ac:dyDescent="0.45">
      <c r="N726" s="3"/>
    </row>
    <row r="727" spans="14:14" x14ac:dyDescent="0.45">
      <c r="N727" s="3"/>
    </row>
    <row r="728" spans="14:14" x14ac:dyDescent="0.45">
      <c r="N728" s="3"/>
    </row>
    <row r="729" spans="14:14" x14ac:dyDescent="0.45">
      <c r="N729" s="3"/>
    </row>
    <row r="730" spans="14:14" x14ac:dyDescent="0.45">
      <c r="N730" s="3"/>
    </row>
    <row r="731" spans="14:14" x14ac:dyDescent="0.45">
      <c r="N731" s="3"/>
    </row>
    <row r="732" spans="14:14" x14ac:dyDescent="0.45">
      <c r="N732" s="3"/>
    </row>
    <row r="733" spans="14:14" x14ac:dyDescent="0.45">
      <c r="N733" s="3"/>
    </row>
    <row r="734" spans="14:14" x14ac:dyDescent="0.45">
      <c r="N734" s="3"/>
    </row>
    <row r="735" spans="14:14" x14ac:dyDescent="0.45">
      <c r="N735" s="3"/>
    </row>
    <row r="736" spans="14:14" x14ac:dyDescent="0.45">
      <c r="N736" s="3"/>
    </row>
    <row r="737" spans="14:14" x14ac:dyDescent="0.45">
      <c r="N737" s="3"/>
    </row>
    <row r="738" spans="14:14" x14ac:dyDescent="0.45">
      <c r="N738" s="3"/>
    </row>
    <row r="739" spans="14:14" x14ac:dyDescent="0.45">
      <c r="N739" s="3"/>
    </row>
    <row r="740" spans="14:14" x14ac:dyDescent="0.45">
      <c r="N740" s="3"/>
    </row>
    <row r="741" spans="14:14" x14ac:dyDescent="0.45">
      <c r="N741" s="3"/>
    </row>
    <row r="742" spans="14:14" x14ac:dyDescent="0.45">
      <c r="N742" s="3"/>
    </row>
    <row r="743" spans="14:14" x14ac:dyDescent="0.45">
      <c r="N743" s="3"/>
    </row>
    <row r="744" spans="14:14" x14ac:dyDescent="0.45">
      <c r="N744" s="3"/>
    </row>
    <row r="745" spans="14:14" x14ac:dyDescent="0.45">
      <c r="N745" s="3"/>
    </row>
    <row r="746" spans="14:14" x14ac:dyDescent="0.45">
      <c r="N746" s="3"/>
    </row>
    <row r="747" spans="14:14" x14ac:dyDescent="0.45">
      <c r="N747" s="3"/>
    </row>
    <row r="748" spans="14:14" x14ac:dyDescent="0.45">
      <c r="N748" s="3"/>
    </row>
    <row r="749" spans="14:14" x14ac:dyDescent="0.45">
      <c r="N749" s="3"/>
    </row>
    <row r="750" spans="14:14" x14ac:dyDescent="0.45">
      <c r="N750" s="3"/>
    </row>
    <row r="751" spans="14:14" x14ac:dyDescent="0.45">
      <c r="N751" s="3"/>
    </row>
    <row r="752" spans="14:14" x14ac:dyDescent="0.45">
      <c r="N752" s="3"/>
    </row>
    <row r="753" spans="14:14" x14ac:dyDescent="0.45">
      <c r="N753" s="3"/>
    </row>
    <row r="754" spans="14:14" x14ac:dyDescent="0.45">
      <c r="N754" s="3"/>
    </row>
    <row r="755" spans="14:14" x14ac:dyDescent="0.45">
      <c r="N755" s="3"/>
    </row>
    <row r="756" spans="14:14" x14ac:dyDescent="0.45">
      <c r="N756" s="3"/>
    </row>
    <row r="757" spans="14:14" x14ac:dyDescent="0.45">
      <c r="N757" s="3"/>
    </row>
    <row r="758" spans="14:14" x14ac:dyDescent="0.45">
      <c r="N758" s="3"/>
    </row>
    <row r="759" spans="14:14" x14ac:dyDescent="0.45">
      <c r="N759" s="3"/>
    </row>
    <row r="760" spans="14:14" x14ac:dyDescent="0.45">
      <c r="N760" s="3"/>
    </row>
    <row r="761" spans="14:14" x14ac:dyDescent="0.45">
      <c r="N761" s="3"/>
    </row>
    <row r="762" spans="14:14" x14ac:dyDescent="0.45">
      <c r="N762" s="3"/>
    </row>
    <row r="763" spans="14:14" x14ac:dyDescent="0.45">
      <c r="N763" s="3"/>
    </row>
    <row r="764" spans="14:14" x14ac:dyDescent="0.45">
      <c r="N764" s="3"/>
    </row>
    <row r="765" spans="14:14" x14ac:dyDescent="0.45">
      <c r="N765" s="3"/>
    </row>
    <row r="766" spans="14:14" x14ac:dyDescent="0.45">
      <c r="N766" s="3"/>
    </row>
    <row r="767" spans="14:14" x14ac:dyDescent="0.45">
      <c r="N767" s="3"/>
    </row>
    <row r="768" spans="14:14" x14ac:dyDescent="0.45">
      <c r="N768" s="3"/>
    </row>
    <row r="769" spans="14:14" x14ac:dyDescent="0.45">
      <c r="N769" s="3"/>
    </row>
    <row r="770" spans="14:14" x14ac:dyDescent="0.45">
      <c r="N770" s="3"/>
    </row>
    <row r="771" spans="14:14" x14ac:dyDescent="0.45">
      <c r="N771" s="3"/>
    </row>
    <row r="772" spans="14:14" x14ac:dyDescent="0.45">
      <c r="N772" s="3"/>
    </row>
    <row r="773" spans="14:14" x14ac:dyDescent="0.45">
      <c r="N773" s="3"/>
    </row>
    <row r="774" spans="14:14" x14ac:dyDescent="0.45">
      <c r="N774" s="3"/>
    </row>
    <row r="775" spans="14:14" x14ac:dyDescent="0.45">
      <c r="N775" s="3"/>
    </row>
    <row r="776" spans="14:14" x14ac:dyDescent="0.45">
      <c r="N776" s="3"/>
    </row>
    <row r="777" spans="14:14" x14ac:dyDescent="0.45">
      <c r="N777" s="3"/>
    </row>
    <row r="778" spans="14:14" x14ac:dyDescent="0.45">
      <c r="N778" s="3"/>
    </row>
    <row r="779" spans="14:14" x14ac:dyDescent="0.45">
      <c r="N779" s="3"/>
    </row>
    <row r="780" spans="14:14" x14ac:dyDescent="0.45">
      <c r="N780" s="3"/>
    </row>
    <row r="781" spans="14:14" x14ac:dyDescent="0.45">
      <c r="N781" s="3"/>
    </row>
    <row r="782" spans="14:14" x14ac:dyDescent="0.45">
      <c r="N782" s="3"/>
    </row>
    <row r="783" spans="14:14" x14ac:dyDescent="0.45">
      <c r="N783" s="3"/>
    </row>
    <row r="784" spans="14:14" x14ac:dyDescent="0.45">
      <c r="N784" s="3"/>
    </row>
    <row r="785" spans="14:14" x14ac:dyDescent="0.45">
      <c r="N785" s="3"/>
    </row>
    <row r="786" spans="14:14" x14ac:dyDescent="0.45">
      <c r="N786" s="3"/>
    </row>
    <row r="787" spans="14:14" x14ac:dyDescent="0.45">
      <c r="N787" s="3"/>
    </row>
    <row r="788" spans="14:14" x14ac:dyDescent="0.45">
      <c r="N788" s="3"/>
    </row>
    <row r="789" spans="14:14" x14ac:dyDescent="0.45">
      <c r="N789" s="3"/>
    </row>
    <row r="790" spans="14:14" x14ac:dyDescent="0.45">
      <c r="N790" s="3"/>
    </row>
    <row r="791" spans="14:14" x14ac:dyDescent="0.45">
      <c r="N791" s="3"/>
    </row>
    <row r="792" spans="14:14" x14ac:dyDescent="0.45">
      <c r="N792" s="3"/>
    </row>
    <row r="793" spans="14:14" x14ac:dyDescent="0.45">
      <c r="N793" s="3"/>
    </row>
    <row r="794" spans="14:14" x14ac:dyDescent="0.45">
      <c r="N794" s="3"/>
    </row>
    <row r="795" spans="14:14" x14ac:dyDescent="0.45">
      <c r="N795" s="3"/>
    </row>
    <row r="796" spans="14:14" x14ac:dyDescent="0.45">
      <c r="N796" s="3"/>
    </row>
    <row r="797" spans="14:14" x14ac:dyDescent="0.45">
      <c r="N797" s="3"/>
    </row>
    <row r="798" spans="14:14" x14ac:dyDescent="0.45">
      <c r="N798" s="3"/>
    </row>
    <row r="799" spans="14:14" x14ac:dyDescent="0.45">
      <c r="N799" s="3"/>
    </row>
    <row r="800" spans="14:14" x14ac:dyDescent="0.45">
      <c r="N800" s="3"/>
    </row>
    <row r="801" spans="14:14" x14ac:dyDescent="0.45">
      <c r="N801" s="3"/>
    </row>
    <row r="802" spans="14:14" x14ac:dyDescent="0.45">
      <c r="N802" s="3"/>
    </row>
    <row r="803" spans="14:14" x14ac:dyDescent="0.45">
      <c r="N803" s="3"/>
    </row>
    <row r="804" spans="14:14" x14ac:dyDescent="0.45">
      <c r="N804" s="3"/>
    </row>
    <row r="805" spans="14:14" x14ac:dyDescent="0.45">
      <c r="N805" s="3"/>
    </row>
    <row r="806" spans="14:14" x14ac:dyDescent="0.45">
      <c r="N806" s="3"/>
    </row>
    <row r="807" spans="14:14" x14ac:dyDescent="0.45">
      <c r="N807" s="3"/>
    </row>
    <row r="808" spans="14:14" x14ac:dyDescent="0.45">
      <c r="N808" s="3"/>
    </row>
    <row r="809" spans="14:14" x14ac:dyDescent="0.45">
      <c r="N809" s="3"/>
    </row>
    <row r="810" spans="14:14" x14ac:dyDescent="0.45">
      <c r="N810" s="3"/>
    </row>
    <row r="811" spans="14:14" x14ac:dyDescent="0.45">
      <c r="N811" s="3"/>
    </row>
    <row r="812" spans="14:14" x14ac:dyDescent="0.45">
      <c r="N812" s="3"/>
    </row>
    <row r="813" spans="14:14" x14ac:dyDescent="0.45">
      <c r="N813" s="3"/>
    </row>
    <row r="814" spans="14:14" x14ac:dyDescent="0.45">
      <c r="N814" s="3"/>
    </row>
    <row r="815" spans="14:14" x14ac:dyDescent="0.45">
      <c r="N815" s="3"/>
    </row>
    <row r="816" spans="14:14" x14ac:dyDescent="0.45">
      <c r="N816" s="3"/>
    </row>
    <row r="817" spans="14:14" x14ac:dyDescent="0.45">
      <c r="N817" s="3"/>
    </row>
    <row r="818" spans="14:14" x14ac:dyDescent="0.45">
      <c r="N818" s="3"/>
    </row>
    <row r="819" spans="14:14" x14ac:dyDescent="0.45">
      <c r="N819" s="3"/>
    </row>
    <row r="820" spans="14:14" x14ac:dyDescent="0.45">
      <c r="N820" s="3"/>
    </row>
    <row r="821" spans="14:14" x14ac:dyDescent="0.45">
      <c r="N821" s="3"/>
    </row>
    <row r="822" spans="14:14" x14ac:dyDescent="0.45">
      <c r="N822" s="3"/>
    </row>
    <row r="823" spans="14:14" x14ac:dyDescent="0.45">
      <c r="N823" s="3"/>
    </row>
    <row r="824" spans="14:14" x14ac:dyDescent="0.45">
      <c r="N824" s="3"/>
    </row>
    <row r="825" spans="14:14" x14ac:dyDescent="0.45">
      <c r="N825" s="3"/>
    </row>
    <row r="826" spans="14:14" x14ac:dyDescent="0.45">
      <c r="N826" s="3"/>
    </row>
    <row r="827" spans="14:14" x14ac:dyDescent="0.45">
      <c r="N827" s="3"/>
    </row>
    <row r="828" spans="14:14" x14ac:dyDescent="0.45">
      <c r="N828" s="3"/>
    </row>
    <row r="829" spans="14:14" x14ac:dyDescent="0.45">
      <c r="N829" s="3"/>
    </row>
    <row r="830" spans="14:14" x14ac:dyDescent="0.45">
      <c r="N830" s="3"/>
    </row>
    <row r="831" spans="14:14" x14ac:dyDescent="0.45">
      <c r="N831" s="3"/>
    </row>
    <row r="832" spans="14:14" x14ac:dyDescent="0.45">
      <c r="N832" s="3"/>
    </row>
    <row r="833" spans="14:14" x14ac:dyDescent="0.45">
      <c r="N833" s="3"/>
    </row>
    <row r="834" spans="14:14" x14ac:dyDescent="0.45">
      <c r="N834" s="3"/>
    </row>
    <row r="835" spans="14:14" x14ac:dyDescent="0.45">
      <c r="N835" s="3"/>
    </row>
    <row r="836" spans="14:14" x14ac:dyDescent="0.45">
      <c r="N836" s="3"/>
    </row>
    <row r="837" spans="14:14" x14ac:dyDescent="0.45">
      <c r="N837" s="3"/>
    </row>
    <row r="838" spans="14:14" x14ac:dyDescent="0.45">
      <c r="N838" s="3"/>
    </row>
    <row r="839" spans="14:14" x14ac:dyDescent="0.45">
      <c r="N839" s="3"/>
    </row>
    <row r="840" spans="14:14" x14ac:dyDescent="0.45">
      <c r="N840" s="3"/>
    </row>
    <row r="841" spans="14:14" x14ac:dyDescent="0.45">
      <c r="N841" s="3"/>
    </row>
    <row r="842" spans="14:14" x14ac:dyDescent="0.45">
      <c r="N842" s="3"/>
    </row>
    <row r="843" spans="14:14" x14ac:dyDescent="0.45">
      <c r="N843" s="3"/>
    </row>
    <row r="844" spans="14:14" x14ac:dyDescent="0.45">
      <c r="N844" s="3"/>
    </row>
    <row r="845" spans="14:14" x14ac:dyDescent="0.45">
      <c r="N845" s="3"/>
    </row>
    <row r="846" spans="14:14" x14ac:dyDescent="0.45">
      <c r="N846" s="3"/>
    </row>
    <row r="847" spans="14:14" x14ac:dyDescent="0.45">
      <c r="N847" s="3"/>
    </row>
    <row r="848" spans="14:14" x14ac:dyDescent="0.45">
      <c r="N848" s="3"/>
    </row>
    <row r="849" spans="14:14" x14ac:dyDescent="0.45">
      <c r="N849" s="3"/>
    </row>
    <row r="850" spans="14:14" x14ac:dyDescent="0.45">
      <c r="N850" s="3"/>
    </row>
    <row r="851" spans="14:14" x14ac:dyDescent="0.45">
      <c r="N851" s="3"/>
    </row>
    <row r="852" spans="14:14" x14ac:dyDescent="0.45">
      <c r="N852" s="3"/>
    </row>
    <row r="853" spans="14:14" x14ac:dyDescent="0.45">
      <c r="N853" s="3"/>
    </row>
    <row r="854" spans="14:14" x14ac:dyDescent="0.45">
      <c r="N854" s="3"/>
    </row>
    <row r="855" spans="14:14" x14ac:dyDescent="0.45">
      <c r="N855" s="3"/>
    </row>
    <row r="856" spans="14:14" x14ac:dyDescent="0.45">
      <c r="N856" s="3"/>
    </row>
    <row r="857" spans="14:14" x14ac:dyDescent="0.45">
      <c r="N857" s="3"/>
    </row>
    <row r="858" spans="14:14" x14ac:dyDescent="0.45">
      <c r="N858" s="3"/>
    </row>
    <row r="859" spans="14:14" x14ac:dyDescent="0.45">
      <c r="N859" s="3"/>
    </row>
    <row r="860" spans="14:14" x14ac:dyDescent="0.45">
      <c r="N860" s="3"/>
    </row>
    <row r="861" spans="14:14" x14ac:dyDescent="0.45">
      <c r="N861" s="3"/>
    </row>
    <row r="862" spans="14:14" x14ac:dyDescent="0.45">
      <c r="N862" s="3"/>
    </row>
    <row r="863" spans="14:14" x14ac:dyDescent="0.45">
      <c r="N863" s="3"/>
    </row>
    <row r="864" spans="14:14" x14ac:dyDescent="0.45">
      <c r="N864" s="3"/>
    </row>
    <row r="865" spans="14:14" x14ac:dyDescent="0.45">
      <c r="N865" s="3"/>
    </row>
    <row r="866" spans="14:14" x14ac:dyDescent="0.45">
      <c r="N866" s="3"/>
    </row>
    <row r="867" spans="14:14" x14ac:dyDescent="0.45">
      <c r="N867" s="3"/>
    </row>
    <row r="868" spans="14:14" x14ac:dyDescent="0.45">
      <c r="N868" s="3"/>
    </row>
    <row r="869" spans="14:14" x14ac:dyDescent="0.45">
      <c r="N869" s="3"/>
    </row>
    <row r="870" spans="14:14" x14ac:dyDescent="0.45">
      <c r="N870" s="3"/>
    </row>
    <row r="871" spans="14:14" x14ac:dyDescent="0.45">
      <c r="N871" s="3"/>
    </row>
    <row r="872" spans="14:14" x14ac:dyDescent="0.45">
      <c r="N872" s="3"/>
    </row>
    <row r="873" spans="14:14" x14ac:dyDescent="0.45">
      <c r="N873" s="3"/>
    </row>
    <row r="874" spans="14:14" x14ac:dyDescent="0.45">
      <c r="N874" s="3"/>
    </row>
    <row r="875" spans="14:14" x14ac:dyDescent="0.45">
      <c r="N875" s="3"/>
    </row>
    <row r="876" spans="14:14" x14ac:dyDescent="0.45">
      <c r="N876" s="3"/>
    </row>
    <row r="877" spans="14:14" x14ac:dyDescent="0.45">
      <c r="N877" s="3"/>
    </row>
    <row r="878" spans="14:14" x14ac:dyDescent="0.45">
      <c r="N878" s="3"/>
    </row>
    <row r="879" spans="14:14" x14ac:dyDescent="0.45">
      <c r="N879" s="3"/>
    </row>
    <row r="880" spans="14:14" x14ac:dyDescent="0.45">
      <c r="N880" s="3"/>
    </row>
    <row r="881" spans="14:14" x14ac:dyDescent="0.45">
      <c r="N881" s="3"/>
    </row>
    <row r="882" spans="14:14" x14ac:dyDescent="0.45">
      <c r="N882" s="3"/>
    </row>
    <row r="883" spans="14:14" x14ac:dyDescent="0.45">
      <c r="N883" s="3"/>
    </row>
    <row r="884" spans="14:14" x14ac:dyDescent="0.45">
      <c r="N884" s="3"/>
    </row>
    <row r="885" spans="14:14" x14ac:dyDescent="0.45">
      <c r="N885" s="3"/>
    </row>
    <row r="886" spans="14:14" x14ac:dyDescent="0.45">
      <c r="N886" s="3"/>
    </row>
    <row r="887" spans="14:14" x14ac:dyDescent="0.45">
      <c r="N887" s="3"/>
    </row>
    <row r="888" spans="14:14" x14ac:dyDescent="0.45">
      <c r="N888" s="3"/>
    </row>
    <row r="889" spans="14:14" x14ac:dyDescent="0.45">
      <c r="N889" s="3"/>
    </row>
    <row r="890" spans="14:14" x14ac:dyDescent="0.45">
      <c r="N890" s="3"/>
    </row>
    <row r="891" spans="14:14" x14ac:dyDescent="0.45">
      <c r="N891" s="3"/>
    </row>
    <row r="892" spans="14:14" x14ac:dyDescent="0.45">
      <c r="N892" s="3"/>
    </row>
    <row r="893" spans="14:14" x14ac:dyDescent="0.45">
      <c r="N893" s="3"/>
    </row>
    <row r="894" spans="14:14" x14ac:dyDescent="0.45">
      <c r="N894" s="3"/>
    </row>
    <row r="895" spans="14:14" x14ac:dyDescent="0.45">
      <c r="N895" s="3"/>
    </row>
    <row r="896" spans="14:14" x14ac:dyDescent="0.45">
      <c r="N896" s="3"/>
    </row>
    <row r="897" spans="14:14" x14ac:dyDescent="0.45">
      <c r="N897" s="3"/>
    </row>
    <row r="898" spans="14:14" x14ac:dyDescent="0.45">
      <c r="N898" s="3"/>
    </row>
    <row r="899" spans="14:14" x14ac:dyDescent="0.45">
      <c r="N899" s="3"/>
    </row>
    <row r="900" spans="14:14" x14ac:dyDescent="0.45">
      <c r="N900" s="3"/>
    </row>
    <row r="901" spans="14:14" x14ac:dyDescent="0.45">
      <c r="N901" s="3"/>
    </row>
    <row r="902" spans="14:14" x14ac:dyDescent="0.45">
      <c r="N902" s="3"/>
    </row>
    <row r="903" spans="14:14" x14ac:dyDescent="0.45">
      <c r="N903" s="3"/>
    </row>
    <row r="904" spans="14:14" x14ac:dyDescent="0.45">
      <c r="N904" s="3"/>
    </row>
    <row r="905" spans="14:14" x14ac:dyDescent="0.45">
      <c r="N905" s="3"/>
    </row>
    <row r="906" spans="14:14" x14ac:dyDescent="0.45">
      <c r="N906" s="3"/>
    </row>
    <row r="907" spans="14:14" x14ac:dyDescent="0.45">
      <c r="N907" s="3"/>
    </row>
    <row r="908" spans="14:14" x14ac:dyDescent="0.45">
      <c r="N908" s="3"/>
    </row>
    <row r="909" spans="14:14" x14ac:dyDescent="0.45">
      <c r="N909" s="3"/>
    </row>
    <row r="910" spans="14:14" x14ac:dyDescent="0.45">
      <c r="N910" s="3"/>
    </row>
    <row r="911" spans="14:14" x14ac:dyDescent="0.45">
      <c r="N911" s="3"/>
    </row>
    <row r="912" spans="14:14" x14ac:dyDescent="0.45">
      <c r="N912" s="3"/>
    </row>
    <row r="913" spans="14:14" x14ac:dyDescent="0.45">
      <c r="N913" s="3"/>
    </row>
    <row r="914" spans="14:14" x14ac:dyDescent="0.45">
      <c r="N914" s="3"/>
    </row>
    <row r="915" spans="14:14" x14ac:dyDescent="0.45">
      <c r="N915" s="3"/>
    </row>
    <row r="916" spans="14:14" x14ac:dyDescent="0.45">
      <c r="N916" s="3"/>
    </row>
    <row r="917" spans="14:14" x14ac:dyDescent="0.45">
      <c r="N917" s="3"/>
    </row>
    <row r="918" spans="14:14" x14ac:dyDescent="0.45">
      <c r="N918" s="3"/>
    </row>
    <row r="919" spans="14:14" x14ac:dyDescent="0.45">
      <c r="N919" s="3"/>
    </row>
    <row r="920" spans="14:14" x14ac:dyDescent="0.45">
      <c r="N920" s="3"/>
    </row>
    <row r="921" spans="14:14" x14ac:dyDescent="0.45">
      <c r="N921" s="3"/>
    </row>
    <row r="922" spans="14:14" x14ac:dyDescent="0.45">
      <c r="N922" s="3"/>
    </row>
    <row r="923" spans="14:14" x14ac:dyDescent="0.45">
      <c r="N923" s="3"/>
    </row>
    <row r="924" spans="14:14" x14ac:dyDescent="0.45">
      <c r="N924" s="3"/>
    </row>
    <row r="925" spans="14:14" x14ac:dyDescent="0.45">
      <c r="N925" s="3"/>
    </row>
    <row r="926" spans="14:14" x14ac:dyDescent="0.45">
      <c r="N926" s="3"/>
    </row>
    <row r="927" spans="14:14" x14ac:dyDescent="0.45">
      <c r="N927" s="3"/>
    </row>
    <row r="928" spans="14:14" x14ac:dyDescent="0.45">
      <c r="N928" s="3"/>
    </row>
    <row r="929" spans="14:14" x14ac:dyDescent="0.45">
      <c r="N929" s="3"/>
    </row>
    <row r="930" spans="14:14" x14ac:dyDescent="0.45">
      <c r="N930" s="3"/>
    </row>
    <row r="931" spans="14:14" x14ac:dyDescent="0.45">
      <c r="N931" s="3"/>
    </row>
    <row r="932" spans="14:14" x14ac:dyDescent="0.45">
      <c r="N932" s="3"/>
    </row>
    <row r="933" spans="14:14" x14ac:dyDescent="0.45">
      <c r="N933" s="3"/>
    </row>
    <row r="934" spans="14:14" x14ac:dyDescent="0.45">
      <c r="N934" s="3"/>
    </row>
    <row r="935" spans="14:14" x14ac:dyDescent="0.45">
      <c r="N935" s="3"/>
    </row>
    <row r="936" spans="14:14" x14ac:dyDescent="0.45">
      <c r="N936" s="3"/>
    </row>
    <row r="937" spans="14:14" x14ac:dyDescent="0.45">
      <c r="N937" s="3"/>
    </row>
    <row r="938" spans="14:14" x14ac:dyDescent="0.45">
      <c r="N938" s="3"/>
    </row>
    <row r="939" spans="14:14" x14ac:dyDescent="0.45">
      <c r="N939" s="3"/>
    </row>
    <row r="940" spans="14:14" x14ac:dyDescent="0.45">
      <c r="N940" s="3"/>
    </row>
    <row r="941" spans="14:14" x14ac:dyDescent="0.45">
      <c r="N941" s="3"/>
    </row>
    <row r="942" spans="14:14" x14ac:dyDescent="0.45">
      <c r="N942" s="3"/>
    </row>
    <row r="943" spans="14:14" x14ac:dyDescent="0.45">
      <c r="N943" s="3"/>
    </row>
    <row r="944" spans="14:14" x14ac:dyDescent="0.45">
      <c r="N944" s="3"/>
    </row>
    <row r="945" spans="14:14" x14ac:dyDescent="0.45">
      <c r="N945" s="3"/>
    </row>
    <row r="946" spans="14:14" x14ac:dyDescent="0.45">
      <c r="N946" s="3"/>
    </row>
    <row r="947" spans="14:14" x14ac:dyDescent="0.45">
      <c r="N947" s="3"/>
    </row>
    <row r="948" spans="14:14" x14ac:dyDescent="0.45">
      <c r="N948" s="3"/>
    </row>
    <row r="949" spans="14:14" x14ac:dyDescent="0.45">
      <c r="N949" s="3"/>
    </row>
    <row r="950" spans="14:14" x14ac:dyDescent="0.45">
      <c r="N950" s="3"/>
    </row>
    <row r="951" spans="14:14" x14ac:dyDescent="0.45">
      <c r="N951" s="3"/>
    </row>
    <row r="952" spans="14:14" x14ac:dyDescent="0.45">
      <c r="N952" s="3"/>
    </row>
    <row r="953" spans="14:14" x14ac:dyDescent="0.45">
      <c r="N953" s="3"/>
    </row>
    <row r="954" spans="14:14" x14ac:dyDescent="0.45">
      <c r="N954" s="3"/>
    </row>
    <row r="955" spans="14:14" x14ac:dyDescent="0.45">
      <c r="N955" s="3"/>
    </row>
    <row r="956" spans="14:14" x14ac:dyDescent="0.45">
      <c r="N956" s="3"/>
    </row>
    <row r="957" spans="14:14" x14ac:dyDescent="0.45">
      <c r="N957" s="3"/>
    </row>
    <row r="958" spans="14:14" x14ac:dyDescent="0.45">
      <c r="N958" s="3"/>
    </row>
    <row r="959" spans="14:14" x14ac:dyDescent="0.45">
      <c r="N959" s="3"/>
    </row>
    <row r="960" spans="14:14" x14ac:dyDescent="0.45">
      <c r="N960" s="3"/>
    </row>
    <row r="961" spans="14:14" x14ac:dyDescent="0.45">
      <c r="N961" s="3"/>
    </row>
  </sheetData>
  <mergeCells count="5">
    <mergeCell ref="K31:L31"/>
    <mergeCell ref="C31:D31"/>
    <mergeCell ref="E31:F31"/>
    <mergeCell ref="G31:H31"/>
    <mergeCell ref="I31:J31"/>
  </mergeCells>
  <hyperlinks>
    <hyperlink ref="A1" location="Index!A1" display="Back to Index" xr:uid="{7D90FA17-B4BD-4BE6-B09C-D82A1DB81AA7}"/>
  </hyperlinks>
  <pageMargins left="0.7" right="0.7" top="0.75" bottom="0.75" header="0.3" footer="0.3"/>
  <pageSetup paperSize="9" orientation="portrait" r:id="rId1"/>
  <headerFooter>
    <oddFooter>&amp;C&amp;1#&amp;"Arial Black"&amp;10&amp;K000000OFFICIAL</oddFooter>
  </headerFooter>
  <ignoredErrors>
    <ignoredError sqref="B42:J42" formulaRange="1"/>
  </ignoredErrors>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C213C8-C1F6-4954-9A55-41D168E50F43}">
  <sheetPr codeName="Sheet30"/>
  <dimension ref="A1:K23"/>
  <sheetViews>
    <sheetView topLeftCell="A2" zoomScaleNormal="100" workbookViewId="0">
      <selection activeCell="M11" sqref="M11"/>
    </sheetView>
  </sheetViews>
  <sheetFormatPr defaultColWidth="8.6875" defaultRowHeight="16.5" x14ac:dyDescent="0.45"/>
  <cols>
    <col min="1" max="1" width="12.6875" style="3" customWidth="1"/>
    <col min="2" max="2" width="21.125" style="3" customWidth="1"/>
    <col min="3" max="8" width="10.875" style="3" customWidth="1"/>
    <col min="9" max="16384" width="8.6875" style="3"/>
  </cols>
  <sheetData>
    <row r="1" spans="1:11" x14ac:dyDescent="0.45">
      <c r="A1" s="4" t="s">
        <v>168</v>
      </c>
      <c r="B1" s="25"/>
      <c r="C1" s="25"/>
      <c r="D1" s="25"/>
      <c r="E1" s="2"/>
      <c r="F1" s="10"/>
      <c r="G1" s="10"/>
      <c r="H1" s="10"/>
      <c r="I1" s="10"/>
      <c r="J1" s="10"/>
      <c r="K1" s="407"/>
    </row>
    <row r="2" spans="1:11" x14ac:dyDescent="0.45">
      <c r="A2" s="1"/>
      <c r="B2" s="25"/>
      <c r="C2" s="25"/>
      <c r="D2" s="25"/>
      <c r="E2" s="2"/>
      <c r="F2" s="10"/>
      <c r="G2" s="10"/>
      <c r="H2" s="10"/>
      <c r="I2" s="10"/>
      <c r="J2" s="10"/>
      <c r="K2" s="407"/>
    </row>
    <row r="3" spans="1:11" x14ac:dyDescent="0.45">
      <c r="A3" s="1"/>
      <c r="B3" s="25"/>
      <c r="C3" s="25"/>
      <c r="D3" s="25"/>
      <c r="E3" s="2"/>
      <c r="F3" s="10"/>
      <c r="G3" s="10"/>
      <c r="H3" s="10"/>
      <c r="I3" s="10"/>
      <c r="J3" s="10"/>
      <c r="K3" s="407"/>
    </row>
    <row r="4" spans="1:11" x14ac:dyDescent="0.45">
      <c r="A4" s="1"/>
      <c r="B4" s="25"/>
      <c r="C4" s="25"/>
      <c r="D4" s="25"/>
      <c r="E4" s="2"/>
      <c r="F4" s="10"/>
      <c r="G4" s="10"/>
      <c r="H4" s="10"/>
      <c r="I4" s="10"/>
      <c r="J4" s="10"/>
      <c r="K4" s="407"/>
    </row>
    <row r="5" spans="1:11" x14ac:dyDescent="0.45">
      <c r="A5" s="27"/>
      <c r="B5" s="28"/>
      <c r="C5" s="28"/>
      <c r="D5" s="28"/>
      <c r="E5" s="29"/>
      <c r="F5" s="30"/>
      <c r="G5" s="30"/>
      <c r="H5" s="30"/>
      <c r="I5" s="30"/>
      <c r="J5" s="30"/>
      <c r="K5" s="30"/>
    </row>
    <row r="6" spans="1:11" x14ac:dyDescent="0.45">
      <c r="A6" s="10"/>
      <c r="B6" s="10"/>
      <c r="C6" s="10"/>
      <c r="D6" s="10"/>
      <c r="E6" s="10"/>
      <c r="F6" s="10"/>
      <c r="G6" s="10"/>
      <c r="H6" s="10"/>
      <c r="I6" s="10"/>
      <c r="J6" s="10"/>
      <c r="K6" s="407"/>
    </row>
    <row r="7" spans="1:11" x14ac:dyDescent="0.45">
      <c r="A7" s="10"/>
      <c r="B7" s="9" t="s">
        <v>466</v>
      </c>
      <c r="C7" s="11"/>
      <c r="D7" s="15"/>
      <c r="E7" s="10"/>
      <c r="F7" s="10"/>
      <c r="G7" s="10"/>
      <c r="H7" s="10"/>
      <c r="I7" s="10"/>
      <c r="J7" s="10"/>
      <c r="K7" s="407"/>
    </row>
    <row r="8" spans="1:11" x14ac:dyDescent="0.45">
      <c r="A8" s="10"/>
      <c r="B8" s="9"/>
      <c r="C8" s="12"/>
      <c r="D8" s="15"/>
      <c r="E8" s="10"/>
      <c r="F8" s="10"/>
      <c r="G8" s="10"/>
      <c r="H8" s="10"/>
      <c r="I8" s="10"/>
      <c r="J8" s="10"/>
      <c r="K8" s="407"/>
    </row>
    <row r="9" spans="1:11" x14ac:dyDescent="0.45">
      <c r="A9" s="10"/>
      <c r="B9" s="19" t="s">
        <v>467</v>
      </c>
      <c r="C9" s="19">
        <v>1990</v>
      </c>
      <c r="D9" s="19">
        <v>1995</v>
      </c>
      <c r="E9" s="19">
        <v>2000</v>
      </c>
      <c r="F9" s="19">
        <v>2005</v>
      </c>
      <c r="G9" s="19">
        <v>2010</v>
      </c>
      <c r="H9" s="19">
        <v>2015</v>
      </c>
      <c r="I9" s="19">
        <v>2020</v>
      </c>
      <c r="J9" s="19">
        <v>2021</v>
      </c>
      <c r="K9" s="407"/>
    </row>
    <row r="10" spans="1:11" x14ac:dyDescent="0.45">
      <c r="A10" s="10"/>
      <c r="B10" s="180" t="s">
        <v>468</v>
      </c>
      <c r="C10" s="132">
        <v>0.6</v>
      </c>
      <c r="D10" s="132">
        <v>0.7</v>
      </c>
      <c r="E10" s="132">
        <v>0.7</v>
      </c>
      <c r="F10" s="132">
        <v>0.6</v>
      </c>
      <c r="G10" s="132">
        <v>0.6</v>
      </c>
      <c r="H10" s="132">
        <v>0.51188393867681858</v>
      </c>
      <c r="I10" s="55">
        <v>0.5</v>
      </c>
      <c r="J10" s="407">
        <v>0.5</v>
      </c>
      <c r="K10" s="407"/>
    </row>
    <row r="11" spans="1:11" x14ac:dyDescent="0.45">
      <c r="A11" s="10"/>
      <c r="B11" s="180" t="s">
        <v>469</v>
      </c>
      <c r="C11" s="132">
        <v>0.6</v>
      </c>
      <c r="D11" s="132">
        <v>0.7</v>
      </c>
      <c r="E11" s="132">
        <v>0.7</v>
      </c>
      <c r="F11" s="132">
        <v>0.6</v>
      </c>
      <c r="G11" s="132">
        <v>0.7</v>
      </c>
      <c r="H11" s="132">
        <v>0.6649346640600885</v>
      </c>
      <c r="I11" s="55">
        <v>0.6</v>
      </c>
      <c r="J11" s="407">
        <v>0.6</v>
      </c>
      <c r="K11" s="407"/>
    </row>
    <row r="12" spans="1:11" x14ac:dyDescent="0.45">
      <c r="A12" s="10"/>
      <c r="B12" s="180" t="s">
        <v>470</v>
      </c>
      <c r="C12" s="132">
        <v>5</v>
      </c>
      <c r="D12" s="132">
        <v>5.0999999999999996</v>
      </c>
      <c r="E12" s="132">
        <v>5.5</v>
      </c>
      <c r="F12" s="132">
        <v>5.5</v>
      </c>
      <c r="G12" s="132">
        <v>5.8</v>
      </c>
      <c r="H12" s="132">
        <v>6.3766848441197652</v>
      </c>
      <c r="I12" s="55">
        <v>5.9</v>
      </c>
      <c r="J12" s="407">
        <v>5.7</v>
      </c>
      <c r="K12" s="407"/>
    </row>
    <row r="13" spans="1:11" x14ac:dyDescent="0.45">
      <c r="A13" s="10"/>
      <c r="B13" s="180" t="s">
        <v>471</v>
      </c>
      <c r="C13" s="132">
        <v>88.1</v>
      </c>
      <c r="D13" s="132">
        <v>89.9</v>
      </c>
      <c r="E13" s="132">
        <v>91.8</v>
      </c>
      <c r="F13" s="132">
        <v>91.9</v>
      </c>
      <c r="G13" s="132">
        <v>91.6</v>
      </c>
      <c r="H13" s="132">
        <v>91.95776314435642</v>
      </c>
      <c r="I13" s="55">
        <v>92.7</v>
      </c>
      <c r="J13" s="407">
        <v>92.8</v>
      </c>
      <c r="K13" s="407"/>
    </row>
    <row r="14" spans="1:11" x14ac:dyDescent="0.45">
      <c r="A14" s="10"/>
      <c r="B14" s="44" t="s">
        <v>472</v>
      </c>
      <c r="C14" s="56">
        <v>4.5</v>
      </c>
      <c r="D14" s="56">
        <v>3</v>
      </c>
      <c r="E14" s="56">
        <v>1.3</v>
      </c>
      <c r="F14" s="56">
        <v>1.3</v>
      </c>
      <c r="G14" s="56">
        <v>1.2</v>
      </c>
      <c r="H14" s="55">
        <v>0.4784442843913983</v>
      </c>
      <c r="I14" s="55">
        <v>0.3</v>
      </c>
      <c r="J14" s="407">
        <v>0.4</v>
      </c>
      <c r="K14" s="407"/>
    </row>
    <row r="15" spans="1:11" x14ac:dyDescent="0.45">
      <c r="A15" s="10"/>
      <c r="B15" s="44" t="s">
        <v>465</v>
      </c>
      <c r="C15" s="112">
        <v>1.1000000000000001</v>
      </c>
      <c r="D15" s="112">
        <v>0.7</v>
      </c>
      <c r="E15" s="112">
        <v>0</v>
      </c>
      <c r="F15" s="112">
        <v>0</v>
      </c>
      <c r="G15" s="112">
        <v>0.1</v>
      </c>
      <c r="H15" s="112">
        <v>1.0289124395513941E-2</v>
      </c>
      <c r="I15" s="112">
        <v>0</v>
      </c>
      <c r="J15" s="407">
        <v>0</v>
      </c>
      <c r="K15" s="407"/>
    </row>
    <row r="16" spans="1:11" x14ac:dyDescent="0.45">
      <c r="A16" s="10"/>
      <c r="B16" s="44"/>
      <c r="C16" s="56"/>
      <c r="D16" s="56"/>
      <c r="E16" s="56"/>
      <c r="F16" s="56"/>
      <c r="G16" s="56"/>
      <c r="H16" s="55"/>
      <c r="I16" s="55"/>
      <c r="J16" s="407"/>
      <c r="K16" s="407"/>
    </row>
    <row r="17" spans="1:11" x14ac:dyDescent="0.45">
      <c r="A17" s="10"/>
      <c r="B17" s="44" t="s">
        <v>324</v>
      </c>
      <c r="C17" s="61">
        <v>66004</v>
      </c>
      <c r="D17" s="61">
        <v>62734</v>
      </c>
      <c r="E17" s="61">
        <v>61562</v>
      </c>
      <c r="F17" s="61">
        <v>65115</v>
      </c>
      <c r="G17" s="61">
        <v>72864</v>
      </c>
      <c r="H17" s="61">
        <v>77752</v>
      </c>
      <c r="I17" s="61">
        <v>75870</v>
      </c>
      <c r="J17" s="61">
        <v>80322</v>
      </c>
      <c r="K17" s="407"/>
    </row>
    <row r="18" spans="1:11" x14ac:dyDescent="0.45">
      <c r="A18" s="10"/>
      <c r="B18" s="44"/>
      <c r="C18" s="56"/>
      <c r="D18" s="56"/>
      <c r="E18" s="56"/>
      <c r="F18" s="56"/>
      <c r="G18" s="56"/>
      <c r="H18" s="55"/>
      <c r="I18" s="407"/>
      <c r="J18" s="407"/>
      <c r="K18" s="407"/>
    </row>
    <row r="19" spans="1:11" x14ac:dyDescent="0.45">
      <c r="A19" s="10"/>
      <c r="B19" s="42"/>
      <c r="C19" s="75"/>
      <c r="D19" s="75"/>
      <c r="E19" s="75"/>
      <c r="F19" s="75"/>
      <c r="G19" s="75"/>
      <c r="H19" s="75"/>
      <c r="I19" s="407"/>
      <c r="J19" s="407"/>
      <c r="K19" s="407"/>
    </row>
    <row r="20" spans="1:11" x14ac:dyDescent="0.45">
      <c r="A20" s="10"/>
      <c r="B20" s="44"/>
      <c r="C20" s="56"/>
      <c r="D20" s="56"/>
      <c r="E20" s="56"/>
      <c r="F20" s="56"/>
      <c r="G20" s="56"/>
      <c r="H20" s="55"/>
      <c r="I20" s="407"/>
      <c r="J20" s="407"/>
      <c r="K20" s="407"/>
    </row>
    <row r="21" spans="1:11" x14ac:dyDescent="0.45">
      <c r="A21" s="10"/>
      <c r="B21" s="42"/>
      <c r="C21" s="75"/>
      <c r="D21" s="75"/>
      <c r="E21" s="75"/>
      <c r="F21" s="75"/>
      <c r="G21" s="75"/>
      <c r="H21" s="75"/>
      <c r="I21" s="407"/>
      <c r="J21" s="407"/>
      <c r="K21" s="407"/>
    </row>
    <row r="22" spans="1:11" x14ac:dyDescent="0.45">
      <c r="A22" s="10"/>
      <c r="B22" s="44"/>
      <c r="C22" s="56"/>
      <c r="D22" s="56"/>
      <c r="E22" s="56"/>
      <c r="F22" s="56"/>
      <c r="G22" s="56"/>
      <c r="H22" s="55"/>
      <c r="I22" s="407"/>
      <c r="J22" s="407"/>
      <c r="K22" s="407"/>
    </row>
    <row r="23" spans="1:11" x14ac:dyDescent="0.45">
      <c r="A23" s="10"/>
      <c r="B23" s="42"/>
      <c r="C23" s="75"/>
      <c r="D23" s="75"/>
      <c r="E23" s="75"/>
      <c r="F23" s="75"/>
      <c r="G23" s="75"/>
      <c r="H23" s="75"/>
      <c r="I23" s="407"/>
      <c r="J23" s="407"/>
      <c r="K23" s="407"/>
    </row>
  </sheetData>
  <hyperlinks>
    <hyperlink ref="A1" location="Index!A1" display="Back to Index" xr:uid="{8A7610EC-EC8F-40CD-A3BE-6A1EE80999A7}"/>
  </hyperlinks>
  <pageMargins left="0.7" right="0.7" top="0.75" bottom="0.75" header="0.3" footer="0.3"/>
  <pageSetup paperSize="9" orientation="portrait" r:id="rId1"/>
  <headerFooter>
    <oddFooter>&amp;C&amp;1#&amp;"Arial Black"&amp;10&amp;K000000OFFICIAL</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50497C-1318-49C8-A63F-6F1AFD8F1BBB}">
  <sheetPr codeName="Sheet31"/>
  <dimension ref="A1:E18"/>
  <sheetViews>
    <sheetView zoomScaleNormal="100" workbookViewId="0">
      <selection activeCell="I11" sqref="I11"/>
    </sheetView>
  </sheetViews>
  <sheetFormatPr defaultColWidth="8.6875" defaultRowHeight="15" customHeight="1" x14ac:dyDescent="0.45"/>
  <cols>
    <col min="1" max="1" width="12.6875" style="3" customWidth="1"/>
    <col min="2" max="2" width="34.875" style="3" customWidth="1"/>
    <col min="3" max="11" width="10.875" style="3" customWidth="1"/>
    <col min="12" max="16384" width="8.6875" style="3"/>
  </cols>
  <sheetData>
    <row r="1" spans="1:5" ht="16.5" x14ac:dyDescent="0.45">
      <c r="A1" s="4" t="s">
        <v>168</v>
      </c>
      <c r="B1" s="25"/>
      <c r="C1" s="25"/>
      <c r="D1" s="25"/>
      <c r="E1" s="2"/>
    </row>
    <row r="2" spans="1:5" ht="16.5" x14ac:dyDescent="0.45">
      <c r="A2" s="1"/>
      <c r="B2" s="25"/>
      <c r="C2" s="25"/>
      <c r="D2" s="25"/>
      <c r="E2" s="2"/>
    </row>
    <row r="3" spans="1:5" ht="16.5" x14ac:dyDescent="0.45">
      <c r="A3" s="1"/>
      <c r="B3" s="25"/>
      <c r="C3" s="25"/>
      <c r="D3" s="25"/>
      <c r="E3" s="2"/>
    </row>
    <row r="4" spans="1:5" ht="16.5" x14ac:dyDescent="0.45">
      <c r="A4" s="1"/>
      <c r="B4" s="25"/>
      <c r="C4" s="25"/>
      <c r="D4" s="25"/>
      <c r="E4" s="2"/>
    </row>
    <row r="5" spans="1:5" ht="16.5" x14ac:dyDescent="0.45">
      <c r="A5" s="27"/>
      <c r="B5" s="28"/>
      <c r="C5" s="28"/>
      <c r="D5" s="28"/>
      <c r="E5" s="29"/>
    </row>
    <row r="6" spans="1:5" ht="16.5" x14ac:dyDescent="0.45">
      <c r="A6" s="10"/>
      <c r="B6" s="10"/>
      <c r="C6" s="10"/>
      <c r="D6" s="10"/>
      <c r="E6" s="10"/>
    </row>
    <row r="7" spans="1:5" ht="16.5" x14ac:dyDescent="0.45">
      <c r="A7" s="10"/>
      <c r="B7" s="9" t="s">
        <v>473</v>
      </c>
      <c r="C7" s="11"/>
      <c r="D7" s="15"/>
      <c r="E7" s="12"/>
    </row>
    <row r="8" spans="1:5" ht="16.5" x14ac:dyDescent="0.45">
      <c r="A8" s="10"/>
      <c r="B8" s="9"/>
      <c r="C8" s="12"/>
      <c r="D8" s="15"/>
      <c r="E8" s="12"/>
    </row>
    <row r="9" spans="1:5" ht="16.5" x14ac:dyDescent="0.45">
      <c r="A9" s="10"/>
      <c r="B9" s="21"/>
      <c r="C9" s="49" t="s">
        <v>219</v>
      </c>
      <c r="D9" s="49" t="s">
        <v>250</v>
      </c>
      <c r="E9" s="80"/>
    </row>
    <row r="10" spans="1:5" ht="16.5" x14ac:dyDescent="0.45">
      <c r="A10" s="10"/>
      <c r="B10" s="32" t="s">
        <v>474</v>
      </c>
      <c r="C10" s="48">
        <v>23974</v>
      </c>
      <c r="D10" s="55">
        <v>29.8</v>
      </c>
      <c r="E10" s="48"/>
    </row>
    <row r="11" spans="1:5" ht="16.5" x14ac:dyDescent="0.45">
      <c r="A11" s="10"/>
      <c r="B11" s="32" t="s">
        <v>475</v>
      </c>
      <c r="C11" s="48">
        <v>8199</v>
      </c>
      <c r="D11" s="55">
        <v>10.199999999999999</v>
      </c>
      <c r="E11" s="48"/>
    </row>
    <row r="12" spans="1:5" ht="16.5" x14ac:dyDescent="0.45">
      <c r="A12" s="10"/>
      <c r="B12" s="32" t="s">
        <v>476</v>
      </c>
      <c r="C12" s="48">
        <v>26900</v>
      </c>
      <c r="D12" s="55">
        <f>C12*100/C$15</f>
        <v>33.490201937202762</v>
      </c>
      <c r="E12" s="48"/>
    </row>
    <row r="13" spans="1:5" ht="17.5" x14ac:dyDescent="0.45">
      <c r="A13" s="10"/>
      <c r="B13" s="44" t="s">
        <v>477</v>
      </c>
      <c r="C13" s="48">
        <v>21238</v>
      </c>
      <c r="D13" s="55">
        <v>26.4</v>
      </c>
      <c r="E13" s="360"/>
    </row>
    <row r="14" spans="1:5" ht="16.5" x14ac:dyDescent="0.45">
      <c r="A14" s="10"/>
      <c r="B14" s="44" t="s">
        <v>478</v>
      </c>
      <c r="C14" s="7">
        <v>11</v>
      </c>
      <c r="D14" s="55">
        <f>C14*100/C$15</f>
        <v>1.3694878115584772E-2</v>
      </c>
      <c r="E14" s="7"/>
    </row>
    <row r="15" spans="1:5" ht="16.5" x14ac:dyDescent="0.45">
      <c r="A15" s="10"/>
      <c r="B15" s="53" t="s">
        <v>259</v>
      </c>
      <c r="C15" s="54">
        <v>80322</v>
      </c>
      <c r="D15" s="209">
        <v>100</v>
      </c>
      <c r="E15" s="7"/>
    </row>
    <row r="16" spans="1:5" ht="16.5" x14ac:dyDescent="0.45">
      <c r="A16" s="10"/>
      <c r="B16" s="42"/>
      <c r="C16" s="43"/>
      <c r="D16" s="23"/>
      <c r="E16" s="7"/>
    </row>
    <row r="17" spans="1:5" ht="16.5" x14ac:dyDescent="0.45">
      <c r="A17" s="10"/>
      <c r="B17" s="47" t="s">
        <v>479</v>
      </c>
      <c r="C17" s="43"/>
      <c r="D17" s="23"/>
      <c r="E17" s="7"/>
    </row>
    <row r="18" spans="1:5" ht="16.5" x14ac:dyDescent="0.45">
      <c r="A18" s="10"/>
      <c r="B18" s="409"/>
      <c r="C18" s="16"/>
      <c r="D18" s="16"/>
      <c r="E18" s="7"/>
    </row>
  </sheetData>
  <hyperlinks>
    <hyperlink ref="A1" location="Index!A1" display="Back to Index" xr:uid="{0943D050-A798-4A33-9E89-5476FE35A039}"/>
  </hyperlinks>
  <pageMargins left="0.7" right="0.7" top="0.75" bottom="0.75" header="0.3" footer="0.3"/>
  <pageSetup paperSize="9" orientation="portrait" r:id="rId1"/>
  <headerFooter>
    <oddFooter>&amp;C&amp;1#&amp;"Arial Black"&amp;10&amp;K000000OFFICIAL</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0FA2C2-1AB4-402B-9FF8-8F5B8CBD4D04}">
  <sheetPr codeName="Sheet32"/>
  <dimension ref="A1:AL38"/>
  <sheetViews>
    <sheetView zoomScaleNormal="100" workbookViewId="0">
      <selection activeCell="AN10" sqref="AN10"/>
    </sheetView>
  </sheetViews>
  <sheetFormatPr defaultColWidth="8.6875" defaultRowHeight="16.5" x14ac:dyDescent="0.45"/>
  <cols>
    <col min="1" max="1" width="12.6875" style="3" customWidth="1"/>
    <col min="2" max="2" width="21.125" style="3" customWidth="1"/>
    <col min="3" max="3" width="6.125" style="3" customWidth="1"/>
    <col min="4" max="7" width="1" style="3" customWidth="1"/>
    <col min="8" max="8" width="6.125" style="3" customWidth="1"/>
    <col min="9" max="12" width="1" style="3" customWidth="1"/>
    <col min="13" max="13" width="6.125" style="3" customWidth="1"/>
    <col min="14" max="17" width="0.875" style="3" customWidth="1"/>
    <col min="18" max="18" width="6.125" style="3" customWidth="1"/>
    <col min="19" max="22" width="0.875" style="3" customWidth="1"/>
    <col min="23" max="23" width="6.125" style="3" customWidth="1"/>
    <col min="24" max="27" width="0.6875" style="3" customWidth="1"/>
    <col min="28" max="28" width="6.125" style="3" customWidth="1"/>
    <col min="29" max="32" width="0.6875" style="3" customWidth="1"/>
    <col min="33" max="33" width="6.125" style="3" customWidth="1"/>
    <col min="34" max="34" width="7.6875" style="3" customWidth="1"/>
    <col min="35" max="37" width="6.125" style="3" customWidth="1"/>
    <col min="38" max="16384" width="8.6875" style="3"/>
  </cols>
  <sheetData>
    <row r="1" spans="1:38" x14ac:dyDescent="0.45">
      <c r="A1" s="4" t="s">
        <v>168</v>
      </c>
      <c r="B1" s="25"/>
      <c r="C1" s="25"/>
      <c r="D1" s="25"/>
      <c r="E1" s="2"/>
      <c r="F1" s="2"/>
      <c r="G1" s="2"/>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row>
    <row r="2" spans="1:38" x14ac:dyDescent="0.45">
      <c r="A2" s="1"/>
      <c r="B2" s="25"/>
      <c r="C2" s="25"/>
      <c r="D2" s="25"/>
      <c r="E2" s="2"/>
      <c r="F2" s="2"/>
      <c r="G2" s="2"/>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row>
    <row r="3" spans="1:38" x14ac:dyDescent="0.45">
      <c r="A3" s="1"/>
      <c r="B3" s="25"/>
      <c r="C3" s="25"/>
      <c r="D3" s="25"/>
      <c r="E3" s="2"/>
      <c r="F3" s="2"/>
      <c r="G3" s="2"/>
      <c r="H3" s="10"/>
      <c r="I3" s="10"/>
      <c r="J3" s="10"/>
      <c r="K3" s="10"/>
      <c r="L3" s="10"/>
      <c r="M3" s="10"/>
      <c r="N3" s="10"/>
      <c r="O3" s="10"/>
      <c r="P3" s="10"/>
      <c r="Q3" s="10"/>
      <c r="R3" s="10"/>
      <c r="S3" s="10"/>
      <c r="T3" s="10"/>
      <c r="U3" s="10"/>
      <c r="V3" s="10"/>
      <c r="W3" s="10"/>
      <c r="X3" s="10"/>
      <c r="Y3" s="10"/>
      <c r="Z3" s="10"/>
      <c r="AA3" s="10"/>
      <c r="AB3" s="10"/>
      <c r="AC3" s="10"/>
      <c r="AD3" s="10"/>
      <c r="AE3" s="10"/>
      <c r="AF3" s="10"/>
      <c r="AG3" s="10"/>
      <c r="AH3" s="10"/>
      <c r="AI3" s="10"/>
      <c r="AJ3" s="10"/>
      <c r="AK3" s="10"/>
      <c r="AL3" s="10"/>
    </row>
    <row r="4" spans="1:38" x14ac:dyDescent="0.45">
      <c r="A4" s="1"/>
      <c r="B4" s="25"/>
      <c r="C4" s="25"/>
      <c r="D4" s="25"/>
      <c r="E4" s="2"/>
      <c r="F4" s="2"/>
      <c r="G4" s="2"/>
      <c r="H4" s="10"/>
      <c r="I4" s="10"/>
      <c r="J4" s="10"/>
      <c r="K4" s="10"/>
      <c r="L4" s="10"/>
      <c r="M4" s="10"/>
      <c r="N4" s="10"/>
      <c r="O4" s="10"/>
      <c r="P4" s="10"/>
      <c r="Q4" s="10"/>
      <c r="R4" s="10"/>
      <c r="S4" s="10"/>
      <c r="T4" s="10"/>
      <c r="U4" s="10"/>
      <c r="V4" s="10"/>
      <c r="W4" s="10"/>
      <c r="X4" s="10"/>
      <c r="Y4" s="10"/>
      <c r="Z4" s="10"/>
      <c r="AA4" s="10"/>
      <c r="AB4" s="10"/>
      <c r="AC4" s="10"/>
      <c r="AD4" s="10"/>
      <c r="AE4" s="10"/>
      <c r="AF4" s="10"/>
      <c r="AG4" s="10"/>
      <c r="AH4" s="10"/>
      <c r="AI4" s="10"/>
      <c r="AJ4" s="10"/>
      <c r="AK4" s="10"/>
      <c r="AL4" s="10"/>
    </row>
    <row r="5" spans="1:38" x14ac:dyDescent="0.45">
      <c r="A5" s="27"/>
      <c r="B5" s="28"/>
      <c r="C5" s="28"/>
      <c r="D5" s="28"/>
      <c r="E5" s="29"/>
      <c r="F5" s="29"/>
      <c r="G5" s="29"/>
      <c r="H5" s="30"/>
      <c r="I5" s="30"/>
      <c r="J5" s="30"/>
      <c r="K5" s="30"/>
      <c r="L5" s="30"/>
      <c r="M5" s="30"/>
      <c r="N5" s="30"/>
      <c r="O5" s="30"/>
      <c r="P5" s="30"/>
      <c r="Q5" s="30"/>
      <c r="R5" s="30"/>
      <c r="S5" s="30"/>
      <c r="T5" s="30"/>
      <c r="U5" s="30"/>
      <c r="V5" s="30"/>
      <c r="W5" s="30"/>
      <c r="X5" s="30"/>
      <c r="Y5" s="30"/>
      <c r="Z5" s="30"/>
      <c r="AA5" s="30"/>
      <c r="AB5" s="30"/>
      <c r="AC5" s="30"/>
      <c r="AD5" s="30"/>
      <c r="AE5" s="30"/>
      <c r="AF5" s="30"/>
      <c r="AG5" s="30"/>
      <c r="AH5" s="30"/>
      <c r="AI5" s="30"/>
      <c r="AJ5" s="30"/>
      <c r="AK5" s="30"/>
      <c r="AL5" s="30"/>
    </row>
    <row r="6" spans="1:38" x14ac:dyDescent="0.4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s="10"/>
      <c r="AF6" s="10"/>
      <c r="AG6" s="10"/>
      <c r="AH6" s="10"/>
      <c r="AI6" s="10"/>
      <c r="AJ6" s="10"/>
      <c r="AK6" s="10"/>
      <c r="AL6" s="10"/>
    </row>
    <row r="7" spans="1:38" x14ac:dyDescent="0.45">
      <c r="A7" s="10"/>
      <c r="B7" s="9" t="s">
        <v>480</v>
      </c>
      <c r="C7" s="11"/>
      <c r="D7" s="15"/>
      <c r="E7" s="12"/>
      <c r="F7" s="10"/>
      <c r="G7" s="10"/>
      <c r="H7" s="10"/>
      <c r="I7" s="10"/>
      <c r="J7" s="10"/>
      <c r="K7" s="10"/>
      <c r="L7" s="10"/>
      <c r="M7" s="10"/>
      <c r="N7" s="10"/>
      <c r="O7" s="10"/>
      <c r="P7" s="10"/>
      <c r="Q7" s="10"/>
      <c r="R7" s="10"/>
      <c r="S7" s="10"/>
      <c r="T7" s="10"/>
      <c r="U7" s="10"/>
      <c r="V7" s="10"/>
      <c r="W7" s="10"/>
      <c r="X7" s="10"/>
      <c r="Y7" s="10"/>
      <c r="Z7" s="10"/>
      <c r="AA7" s="10"/>
      <c r="AB7" s="10"/>
      <c r="AC7" s="10"/>
      <c r="AD7" s="10"/>
      <c r="AE7" s="10"/>
      <c r="AF7" s="10"/>
      <c r="AG7" s="10"/>
      <c r="AH7" s="10"/>
      <c r="AI7" s="10"/>
      <c r="AJ7" s="10"/>
      <c r="AK7" s="10"/>
      <c r="AL7" s="10"/>
    </row>
    <row r="8" spans="1:38" x14ac:dyDescent="0.45">
      <c r="A8" s="10"/>
      <c r="B8" s="9"/>
      <c r="C8" s="11"/>
      <c r="D8" s="15"/>
      <c r="E8" s="12"/>
      <c r="F8" s="10"/>
      <c r="G8" s="10"/>
      <c r="H8" s="10"/>
      <c r="I8" s="10"/>
      <c r="J8" s="10"/>
      <c r="K8" s="10"/>
      <c r="L8" s="10"/>
      <c r="M8" s="10"/>
      <c r="N8" s="10"/>
      <c r="O8" s="10"/>
      <c r="P8" s="10"/>
      <c r="Q8" s="10"/>
      <c r="R8" s="10"/>
      <c r="S8" s="10"/>
      <c r="T8" s="10"/>
      <c r="U8" s="10"/>
      <c r="V8" s="10"/>
      <c r="W8" s="10"/>
      <c r="X8" s="10"/>
      <c r="Y8" s="10"/>
      <c r="Z8" s="10"/>
      <c r="AA8" s="10"/>
      <c r="AB8" s="10"/>
      <c r="AC8" s="10"/>
      <c r="AD8" s="10"/>
      <c r="AE8" s="10"/>
      <c r="AF8" s="10"/>
      <c r="AG8" s="10"/>
      <c r="AH8" s="10"/>
      <c r="AI8" s="10"/>
      <c r="AJ8" s="10"/>
      <c r="AK8" s="10"/>
      <c r="AL8" s="10"/>
    </row>
    <row r="9" spans="1:38" x14ac:dyDescent="0.45">
      <c r="A9" s="10"/>
      <c r="B9" s="9"/>
      <c r="C9" s="11"/>
      <c r="D9" s="15"/>
      <c r="E9" s="12"/>
      <c r="F9" s="10"/>
      <c r="G9" s="10"/>
      <c r="H9" s="10"/>
      <c r="I9" s="10"/>
      <c r="J9" s="10"/>
      <c r="K9" s="10"/>
      <c r="L9" s="10"/>
      <c r="M9" s="10"/>
      <c r="N9" s="10"/>
      <c r="O9" s="10"/>
      <c r="P9" s="10"/>
      <c r="Q9" s="10"/>
      <c r="R9" s="10"/>
      <c r="S9" s="10"/>
      <c r="T9" s="10"/>
      <c r="U9" s="10"/>
      <c r="V9" s="10"/>
      <c r="W9" s="10"/>
      <c r="X9" s="10"/>
      <c r="Y9" s="10"/>
      <c r="Z9" s="10"/>
      <c r="AA9" s="10"/>
      <c r="AB9" s="10"/>
      <c r="AC9" s="10"/>
      <c r="AD9" s="10"/>
      <c r="AE9" s="10"/>
      <c r="AF9" s="10"/>
      <c r="AG9" s="10"/>
      <c r="AH9" s="10"/>
      <c r="AI9" s="10"/>
      <c r="AJ9" s="10"/>
      <c r="AK9" s="10"/>
      <c r="AL9" s="10"/>
    </row>
    <row r="10" spans="1:38" x14ac:dyDescent="0.45">
      <c r="A10" s="10"/>
      <c r="B10" s="9"/>
      <c r="C10" s="11"/>
      <c r="D10" s="15"/>
      <c r="E10" s="12"/>
      <c r="F10" s="10"/>
      <c r="G10" s="10"/>
      <c r="H10" s="10"/>
      <c r="I10" s="10"/>
      <c r="J10" s="10"/>
      <c r="K10" s="10"/>
      <c r="L10" s="10"/>
      <c r="M10" s="10"/>
      <c r="N10" s="10"/>
      <c r="O10" s="10"/>
      <c r="P10" s="10"/>
      <c r="Q10" s="10"/>
      <c r="R10" s="10"/>
      <c r="S10" s="10"/>
      <c r="T10" s="10"/>
      <c r="U10" s="10"/>
      <c r="V10" s="10"/>
      <c r="W10" s="10"/>
      <c r="X10" s="10"/>
      <c r="Y10" s="10"/>
      <c r="Z10" s="10"/>
      <c r="AA10" s="10"/>
      <c r="AB10" s="10"/>
      <c r="AC10" s="10"/>
      <c r="AD10" s="10"/>
      <c r="AE10" s="10"/>
      <c r="AF10" s="10"/>
      <c r="AG10" s="10"/>
      <c r="AH10" s="10"/>
      <c r="AI10" s="10"/>
      <c r="AJ10" s="10"/>
      <c r="AK10" s="10"/>
      <c r="AL10" s="10"/>
    </row>
    <row r="11" spans="1:38" x14ac:dyDescent="0.45">
      <c r="A11" s="10"/>
      <c r="B11" s="9"/>
      <c r="C11" s="11"/>
      <c r="D11" s="15"/>
      <c r="E11" s="12"/>
      <c r="F11" s="10"/>
      <c r="G11" s="10"/>
      <c r="H11" s="10"/>
      <c r="I11" s="10"/>
      <c r="J11" s="10"/>
      <c r="K11" s="10"/>
      <c r="L11" s="10"/>
      <c r="M11" s="10"/>
      <c r="N11" s="10"/>
      <c r="O11" s="10"/>
      <c r="P11" s="10"/>
      <c r="Q11" s="10"/>
      <c r="R11" s="10"/>
      <c r="S11" s="10"/>
      <c r="T11" s="10"/>
      <c r="U11" s="10"/>
      <c r="V11" s="10"/>
      <c r="W11" s="10"/>
      <c r="X11" s="10"/>
      <c r="Y11" s="10"/>
      <c r="Z11" s="10"/>
      <c r="AA11" s="10"/>
      <c r="AB11" s="10"/>
      <c r="AC11" s="10"/>
      <c r="AD11" s="10"/>
      <c r="AE11" s="10"/>
      <c r="AF11" s="10"/>
      <c r="AG11" s="10"/>
      <c r="AH11" s="10"/>
      <c r="AI11" s="10"/>
      <c r="AJ11" s="10"/>
      <c r="AK11" s="10"/>
      <c r="AL11" s="10"/>
    </row>
    <row r="12" spans="1:38" x14ac:dyDescent="0.45">
      <c r="A12" s="10"/>
      <c r="B12" s="9"/>
      <c r="C12" s="11"/>
      <c r="D12" s="15"/>
      <c r="E12" s="12"/>
      <c r="F12" s="10"/>
      <c r="G12" s="10"/>
      <c r="H12" s="10"/>
      <c r="I12" s="10"/>
      <c r="J12" s="10"/>
      <c r="K12" s="10"/>
      <c r="L12" s="10"/>
      <c r="M12" s="10"/>
      <c r="N12" s="10"/>
      <c r="O12" s="10"/>
      <c r="P12" s="10"/>
      <c r="Q12" s="10"/>
      <c r="R12" s="10"/>
      <c r="S12" s="10"/>
      <c r="T12" s="10"/>
      <c r="U12" s="10"/>
      <c r="V12" s="10"/>
      <c r="W12" s="10"/>
      <c r="X12" s="10"/>
      <c r="Y12" s="10"/>
      <c r="Z12" s="10"/>
      <c r="AA12" s="10"/>
      <c r="AB12" s="10"/>
      <c r="AC12" s="10"/>
      <c r="AD12" s="10"/>
      <c r="AE12" s="10"/>
      <c r="AF12" s="10"/>
      <c r="AG12" s="10"/>
      <c r="AH12" s="10"/>
      <c r="AI12" s="10"/>
      <c r="AJ12" s="10"/>
      <c r="AK12" s="10"/>
      <c r="AL12" s="10"/>
    </row>
    <row r="13" spans="1:38" x14ac:dyDescent="0.45">
      <c r="A13" s="10"/>
      <c r="B13" s="9"/>
      <c r="C13" s="11"/>
      <c r="D13" s="15"/>
      <c r="E13" s="12"/>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row>
    <row r="14" spans="1:38" x14ac:dyDescent="0.45">
      <c r="A14" s="10"/>
      <c r="B14" s="9"/>
      <c r="C14" s="11"/>
      <c r="D14" s="15"/>
      <c r="E14" s="12"/>
      <c r="F14" s="10"/>
      <c r="G14" s="10"/>
      <c r="H14" s="10"/>
      <c r="I14" s="10"/>
      <c r="J14" s="10"/>
      <c r="K14" s="10"/>
      <c r="L14" s="10"/>
      <c r="M14" s="10"/>
      <c r="N14" s="10"/>
      <c r="O14" s="10"/>
      <c r="P14" s="10"/>
      <c r="Q14" s="10"/>
      <c r="R14" s="10"/>
      <c r="S14" s="10"/>
      <c r="T14" s="10"/>
      <c r="U14" s="10"/>
      <c r="V14" s="10"/>
      <c r="W14" s="10"/>
      <c r="X14" s="10"/>
      <c r="Y14" s="10"/>
      <c r="Z14" s="10"/>
      <c r="AA14" s="10"/>
      <c r="AB14" s="10"/>
      <c r="AC14" s="10"/>
      <c r="AD14" s="10"/>
      <c r="AE14" s="10"/>
      <c r="AF14" s="10"/>
      <c r="AG14" s="10"/>
      <c r="AH14" s="10"/>
      <c r="AI14" s="10"/>
      <c r="AJ14" s="10"/>
      <c r="AK14" s="10"/>
      <c r="AL14" s="10"/>
    </row>
    <row r="15" spans="1:38" x14ac:dyDescent="0.45">
      <c r="A15" s="10"/>
      <c r="B15" s="9"/>
      <c r="C15" s="11"/>
      <c r="D15" s="15"/>
      <c r="E15" s="12"/>
      <c r="F15" s="10"/>
      <c r="G15" s="10"/>
      <c r="H15" s="10"/>
      <c r="I15" s="10"/>
      <c r="J15" s="10"/>
      <c r="K15" s="10"/>
      <c r="L15" s="10"/>
      <c r="M15" s="10"/>
      <c r="N15" s="10"/>
      <c r="O15" s="10"/>
      <c r="P15" s="10"/>
      <c r="Q15" s="10"/>
      <c r="R15" s="10"/>
      <c r="S15" s="10"/>
      <c r="T15" s="10"/>
      <c r="U15" s="10"/>
      <c r="V15" s="10"/>
      <c r="W15" s="10"/>
      <c r="X15" s="10"/>
      <c r="Y15" s="10"/>
      <c r="Z15" s="10"/>
      <c r="AA15" s="10"/>
      <c r="AB15" s="10"/>
      <c r="AC15" s="10"/>
      <c r="AD15" s="10"/>
      <c r="AE15" s="10"/>
      <c r="AF15" s="10"/>
      <c r="AG15" s="10"/>
      <c r="AH15" s="10"/>
      <c r="AI15" s="10"/>
      <c r="AJ15" s="10"/>
      <c r="AK15" s="10"/>
      <c r="AL15" s="10"/>
    </row>
    <row r="16" spans="1:38" x14ac:dyDescent="0.45">
      <c r="A16" s="10"/>
      <c r="B16" s="9"/>
      <c r="C16" s="11"/>
      <c r="D16" s="15"/>
      <c r="E16" s="12"/>
      <c r="F16" s="10"/>
      <c r="G16" s="10"/>
      <c r="H16" s="10"/>
      <c r="I16" s="10"/>
      <c r="J16" s="10"/>
      <c r="K16" s="10"/>
      <c r="L16" s="10"/>
      <c r="M16" s="10"/>
      <c r="N16" s="10"/>
      <c r="O16" s="10"/>
      <c r="P16" s="10"/>
      <c r="Q16" s="10"/>
      <c r="R16" s="10"/>
      <c r="S16" s="10"/>
      <c r="T16" s="10"/>
      <c r="U16" s="10"/>
      <c r="V16" s="10"/>
      <c r="W16" s="10"/>
      <c r="X16" s="10"/>
      <c r="Y16" s="10"/>
      <c r="Z16" s="10"/>
      <c r="AA16" s="10"/>
      <c r="AB16" s="10"/>
      <c r="AC16" s="10"/>
      <c r="AD16" s="10"/>
      <c r="AE16" s="10"/>
      <c r="AF16" s="10"/>
      <c r="AG16" s="10"/>
      <c r="AH16" s="10"/>
      <c r="AI16" s="10"/>
      <c r="AJ16" s="10"/>
      <c r="AK16" s="10"/>
      <c r="AL16" s="10"/>
    </row>
    <row r="17" spans="1:38" x14ac:dyDescent="0.45">
      <c r="A17" s="10"/>
      <c r="B17" s="9"/>
      <c r="C17" s="11"/>
      <c r="D17" s="15"/>
      <c r="E17" s="12"/>
      <c r="F17" s="10"/>
      <c r="G17" s="10"/>
      <c r="H17" s="10"/>
      <c r="I17" s="10"/>
      <c r="J17" s="10"/>
      <c r="K17" s="10"/>
      <c r="L17" s="10"/>
      <c r="M17" s="10"/>
      <c r="N17" s="10"/>
      <c r="O17" s="10"/>
      <c r="P17" s="10"/>
      <c r="Q17" s="10"/>
      <c r="R17" s="10"/>
      <c r="S17" s="10"/>
      <c r="T17" s="10"/>
      <c r="U17" s="10"/>
      <c r="V17" s="10"/>
      <c r="W17" s="10"/>
      <c r="X17" s="10"/>
      <c r="Y17" s="10"/>
      <c r="Z17" s="10"/>
      <c r="AA17" s="10"/>
      <c r="AB17" s="10"/>
      <c r="AC17" s="10"/>
      <c r="AD17" s="10"/>
      <c r="AE17" s="10"/>
      <c r="AF17" s="10"/>
      <c r="AG17" s="10"/>
      <c r="AH17" s="10"/>
      <c r="AI17" s="10"/>
      <c r="AJ17" s="10"/>
      <c r="AK17" s="10"/>
      <c r="AL17" s="10"/>
    </row>
    <row r="18" spans="1:38" x14ac:dyDescent="0.45">
      <c r="A18" s="10"/>
      <c r="B18" s="9"/>
      <c r="C18" s="11"/>
      <c r="D18" s="15"/>
      <c r="E18" s="12"/>
      <c r="F18" s="10"/>
      <c r="G18" s="10"/>
      <c r="H18" s="10"/>
      <c r="I18" s="10"/>
      <c r="J18" s="10"/>
      <c r="K18" s="10"/>
      <c r="L18" s="10"/>
      <c r="M18" s="10"/>
      <c r="N18" s="10"/>
      <c r="O18" s="10"/>
      <c r="P18" s="10"/>
      <c r="Q18" s="10"/>
      <c r="R18" s="10"/>
      <c r="S18" s="10"/>
      <c r="T18" s="10"/>
      <c r="U18" s="10"/>
      <c r="V18" s="10"/>
      <c r="W18" s="10"/>
      <c r="X18" s="10"/>
      <c r="Y18" s="10"/>
      <c r="Z18" s="10"/>
      <c r="AA18" s="10"/>
      <c r="AB18" s="10"/>
      <c r="AC18" s="10"/>
      <c r="AD18" s="10"/>
      <c r="AE18" s="10"/>
      <c r="AF18" s="10"/>
      <c r="AG18" s="10"/>
      <c r="AH18" s="10"/>
      <c r="AI18" s="10"/>
      <c r="AJ18" s="10"/>
      <c r="AK18" s="10"/>
      <c r="AL18" s="10"/>
    </row>
    <row r="19" spans="1:38" x14ac:dyDescent="0.45">
      <c r="A19" s="10"/>
      <c r="B19" s="9"/>
      <c r="C19" s="11"/>
      <c r="D19" s="15"/>
      <c r="E19" s="12"/>
      <c r="F19" s="10"/>
      <c r="G19" s="10"/>
      <c r="H19" s="10"/>
      <c r="I19" s="10"/>
      <c r="J19" s="10"/>
      <c r="K19" s="10"/>
      <c r="L19" s="10"/>
      <c r="M19" s="10"/>
      <c r="N19" s="10"/>
      <c r="O19" s="10"/>
      <c r="P19" s="10"/>
      <c r="Q19" s="10"/>
      <c r="R19" s="10"/>
      <c r="S19" s="10"/>
      <c r="T19" s="10"/>
      <c r="U19" s="10"/>
      <c r="V19" s="10"/>
      <c r="W19" s="10"/>
      <c r="X19" s="10"/>
      <c r="Y19" s="10"/>
      <c r="Z19" s="10"/>
      <c r="AA19" s="10"/>
      <c r="AB19" s="10"/>
      <c r="AC19" s="10"/>
      <c r="AD19" s="10"/>
      <c r="AE19" s="10"/>
      <c r="AF19" s="10"/>
      <c r="AG19" s="10"/>
      <c r="AH19" s="10"/>
      <c r="AI19" s="10"/>
      <c r="AJ19" s="10"/>
      <c r="AK19" s="10"/>
      <c r="AL19" s="10"/>
    </row>
    <row r="20" spans="1:38" x14ac:dyDescent="0.45">
      <c r="A20" s="10"/>
      <c r="B20" s="9"/>
      <c r="C20" s="11"/>
      <c r="D20" s="15"/>
      <c r="E20" s="12"/>
      <c r="F20" s="10"/>
      <c r="G20" s="10"/>
      <c r="H20" s="10"/>
      <c r="I20" s="10"/>
      <c r="J20" s="10"/>
      <c r="K20" s="10"/>
      <c r="L20" s="10"/>
      <c r="M20" s="10"/>
      <c r="N20" s="10"/>
      <c r="O20" s="10"/>
      <c r="P20" s="10"/>
      <c r="Q20" s="10"/>
      <c r="R20" s="10"/>
      <c r="S20" s="10"/>
      <c r="T20" s="10"/>
      <c r="U20" s="10"/>
      <c r="V20" s="10"/>
      <c r="W20" s="10"/>
      <c r="X20" s="10"/>
      <c r="Y20" s="10"/>
      <c r="Z20" s="10"/>
      <c r="AA20" s="10"/>
      <c r="AB20" s="10"/>
      <c r="AC20" s="10"/>
      <c r="AD20" s="10"/>
      <c r="AE20" s="10"/>
      <c r="AF20" s="10"/>
      <c r="AG20" s="10"/>
      <c r="AH20" s="10"/>
      <c r="AI20" s="10"/>
      <c r="AJ20" s="10"/>
      <c r="AK20" s="10"/>
      <c r="AL20" s="10"/>
    </row>
    <row r="21" spans="1:38" x14ac:dyDescent="0.45">
      <c r="A21" s="10"/>
      <c r="B21" s="9"/>
      <c r="C21" s="11"/>
      <c r="D21" s="15"/>
      <c r="E21" s="12"/>
      <c r="F21" s="10"/>
      <c r="G21" s="10"/>
      <c r="H21" s="10"/>
      <c r="I21" s="10"/>
      <c r="J21" s="10"/>
      <c r="K21" s="10"/>
      <c r="L21" s="10"/>
      <c r="M21" s="10"/>
      <c r="N21" s="10"/>
      <c r="O21" s="10"/>
      <c r="P21" s="10"/>
      <c r="Q21" s="10"/>
      <c r="R21" s="10"/>
      <c r="S21" s="10"/>
      <c r="T21" s="10"/>
      <c r="U21" s="10"/>
      <c r="V21" s="10"/>
      <c r="W21" s="10"/>
      <c r="X21" s="10"/>
      <c r="Y21" s="10"/>
      <c r="Z21" s="10"/>
      <c r="AA21" s="10"/>
      <c r="AB21" s="10"/>
      <c r="AC21" s="10"/>
      <c r="AD21" s="10"/>
      <c r="AE21" s="10"/>
      <c r="AF21" s="10"/>
      <c r="AG21" s="10"/>
      <c r="AH21" s="10"/>
      <c r="AI21" s="10"/>
      <c r="AJ21" s="10"/>
      <c r="AK21" s="10"/>
      <c r="AL21" s="10"/>
    </row>
    <row r="22" spans="1:38" x14ac:dyDescent="0.45">
      <c r="A22" s="10"/>
      <c r="B22" s="9"/>
      <c r="C22" s="11"/>
      <c r="D22" s="15"/>
      <c r="E22" s="12"/>
      <c r="F22" s="10"/>
      <c r="G22" s="10"/>
      <c r="H22" s="10"/>
      <c r="I22" s="10"/>
      <c r="J22" s="10"/>
      <c r="K22" s="10"/>
      <c r="L22" s="10"/>
      <c r="M22" s="10"/>
      <c r="N22" s="10"/>
      <c r="O22" s="10"/>
      <c r="P22" s="10"/>
      <c r="Q22" s="10"/>
      <c r="R22" s="10"/>
      <c r="S22" s="10"/>
      <c r="T22" s="10"/>
      <c r="U22" s="10"/>
      <c r="V22" s="10"/>
      <c r="W22" s="10"/>
      <c r="X22" s="10"/>
      <c r="Y22" s="10"/>
      <c r="Z22" s="10"/>
      <c r="AA22" s="10"/>
      <c r="AB22" s="10"/>
      <c r="AC22" s="10"/>
      <c r="AD22" s="10"/>
      <c r="AE22" s="10"/>
      <c r="AF22" s="10"/>
      <c r="AG22" s="10"/>
      <c r="AH22" s="10"/>
      <c r="AI22" s="10"/>
      <c r="AJ22" s="10"/>
      <c r="AK22" s="10"/>
      <c r="AL22" s="10"/>
    </row>
    <row r="23" spans="1:38" x14ac:dyDescent="0.45">
      <c r="A23" s="10"/>
      <c r="B23" s="9"/>
      <c r="C23" s="11"/>
      <c r="D23" s="15"/>
      <c r="E23" s="12"/>
      <c r="F23" s="10"/>
      <c r="G23" s="10"/>
      <c r="H23" s="10"/>
      <c r="I23" s="10"/>
      <c r="J23" s="10"/>
      <c r="K23" s="10"/>
      <c r="L23" s="10"/>
      <c r="M23" s="10"/>
      <c r="N23" s="10"/>
      <c r="O23" s="10"/>
      <c r="P23" s="10"/>
      <c r="Q23" s="10"/>
      <c r="R23" s="10"/>
      <c r="S23" s="10"/>
      <c r="T23" s="10"/>
      <c r="U23" s="10"/>
      <c r="V23" s="10"/>
      <c r="W23" s="10"/>
      <c r="X23" s="10"/>
      <c r="Y23" s="10"/>
      <c r="Z23" s="10"/>
      <c r="AA23" s="10"/>
      <c r="AB23" s="10"/>
      <c r="AC23" s="10"/>
      <c r="AD23" s="10"/>
      <c r="AE23" s="10"/>
      <c r="AF23" s="10"/>
      <c r="AG23" s="10"/>
      <c r="AH23" s="10"/>
      <c r="AI23" s="10"/>
      <c r="AJ23" s="10"/>
      <c r="AK23" s="10"/>
      <c r="AL23" s="10"/>
    </row>
    <row r="24" spans="1:38" x14ac:dyDescent="0.45">
      <c r="A24" s="10"/>
      <c r="B24" s="9"/>
      <c r="C24" s="11"/>
      <c r="D24" s="15"/>
      <c r="E24" s="12"/>
      <c r="F24" s="10"/>
      <c r="G24" s="10"/>
      <c r="H24" s="10"/>
      <c r="I24" s="10"/>
      <c r="J24" s="10"/>
      <c r="K24" s="10"/>
      <c r="L24" s="10"/>
      <c r="M24" s="10"/>
      <c r="N24" s="10"/>
      <c r="O24" s="10"/>
      <c r="P24" s="10"/>
      <c r="Q24" s="10"/>
      <c r="R24" s="10"/>
      <c r="S24" s="10"/>
      <c r="T24" s="10"/>
      <c r="U24" s="10"/>
      <c r="V24" s="10"/>
      <c r="W24" s="10"/>
      <c r="X24" s="10"/>
      <c r="Y24" s="10"/>
      <c r="Z24" s="10"/>
      <c r="AA24" s="10"/>
      <c r="AB24" s="10"/>
      <c r="AC24" s="10"/>
      <c r="AD24" s="10"/>
      <c r="AE24" s="10"/>
      <c r="AF24" s="10"/>
      <c r="AG24" s="10"/>
      <c r="AH24" s="10"/>
      <c r="AI24" s="10"/>
      <c r="AJ24" s="10"/>
      <c r="AK24" s="10"/>
      <c r="AL24" s="10"/>
    </row>
    <row r="25" spans="1:38" x14ac:dyDescent="0.45">
      <c r="A25" s="10"/>
      <c r="B25" s="9"/>
      <c r="C25" s="11"/>
      <c r="D25" s="15"/>
      <c r="E25" s="12"/>
      <c r="F25" s="10"/>
      <c r="G25" s="10"/>
      <c r="H25" s="10"/>
      <c r="I25" s="10"/>
      <c r="J25" s="10"/>
      <c r="K25" s="10"/>
      <c r="L25" s="10"/>
      <c r="M25" s="10"/>
      <c r="N25" s="10"/>
      <c r="O25" s="10"/>
      <c r="P25" s="10"/>
      <c r="Q25" s="10"/>
      <c r="R25" s="10"/>
      <c r="S25" s="10"/>
      <c r="T25" s="10"/>
      <c r="U25" s="10"/>
      <c r="V25" s="10"/>
      <c r="W25" s="10"/>
      <c r="X25" s="10"/>
      <c r="Y25" s="10"/>
      <c r="Z25" s="10"/>
      <c r="AA25" s="10"/>
      <c r="AB25" s="10"/>
      <c r="AC25" s="10"/>
      <c r="AD25" s="10"/>
      <c r="AE25" s="10"/>
      <c r="AF25" s="10"/>
      <c r="AG25" s="10"/>
      <c r="AH25" s="10"/>
      <c r="AI25" s="10"/>
      <c r="AJ25" s="10"/>
      <c r="AK25" s="10"/>
      <c r="AL25" s="10"/>
    </row>
    <row r="26" spans="1:38" x14ac:dyDescent="0.45">
      <c r="A26" s="10"/>
      <c r="B26" s="9"/>
      <c r="C26" s="11"/>
      <c r="D26" s="15"/>
      <c r="E26" s="12"/>
      <c r="F26" s="10"/>
      <c r="G26" s="10"/>
      <c r="H26" s="10"/>
      <c r="I26" s="10"/>
      <c r="J26" s="10"/>
      <c r="K26" s="10"/>
      <c r="L26" s="10"/>
      <c r="M26" s="10"/>
      <c r="N26" s="10"/>
      <c r="O26" s="10"/>
      <c r="P26" s="10"/>
      <c r="Q26" s="10"/>
      <c r="R26" s="10"/>
      <c r="S26" s="10"/>
      <c r="T26" s="10"/>
      <c r="U26" s="10"/>
      <c r="V26" s="10"/>
      <c r="W26" s="10"/>
      <c r="X26" s="10"/>
      <c r="Y26" s="10"/>
      <c r="Z26" s="10"/>
      <c r="AA26" s="10"/>
      <c r="AB26" s="10"/>
      <c r="AC26" s="10"/>
      <c r="AD26" s="10"/>
      <c r="AE26" s="10"/>
      <c r="AF26" s="10"/>
      <c r="AG26" s="10"/>
      <c r="AH26" s="10"/>
      <c r="AI26" s="10"/>
      <c r="AJ26" s="10"/>
      <c r="AK26" s="10"/>
      <c r="AL26" s="10"/>
    </row>
    <row r="27" spans="1:38" x14ac:dyDescent="0.45">
      <c r="A27" s="10"/>
      <c r="B27" s="9"/>
      <c r="C27" s="11"/>
      <c r="D27" s="15"/>
      <c r="E27" s="12"/>
      <c r="F27" s="10"/>
      <c r="G27" s="10"/>
      <c r="H27" s="10"/>
      <c r="I27" s="10"/>
      <c r="J27" s="10"/>
      <c r="K27" s="10"/>
      <c r="L27" s="10"/>
      <c r="M27" s="10"/>
      <c r="N27" s="10"/>
      <c r="O27" s="10"/>
      <c r="P27" s="10"/>
      <c r="Q27" s="10"/>
      <c r="R27" s="10"/>
      <c r="S27" s="10"/>
      <c r="T27" s="10"/>
      <c r="U27" s="10"/>
      <c r="V27" s="10"/>
      <c r="W27" s="10"/>
      <c r="X27" s="10"/>
      <c r="Y27" s="10"/>
      <c r="Z27" s="10"/>
      <c r="AA27" s="10"/>
      <c r="AB27" s="10"/>
      <c r="AC27" s="10"/>
      <c r="AD27" s="10"/>
      <c r="AE27" s="10"/>
      <c r="AF27" s="10"/>
      <c r="AG27" s="10"/>
      <c r="AH27" s="10"/>
      <c r="AI27" s="10"/>
      <c r="AJ27" s="10"/>
      <c r="AK27" s="10"/>
      <c r="AL27" s="10"/>
    </row>
    <row r="28" spans="1:38" x14ac:dyDescent="0.45">
      <c r="A28" s="10"/>
      <c r="B28" s="9"/>
      <c r="C28" s="11"/>
      <c r="D28" s="15"/>
      <c r="E28" s="12"/>
      <c r="F28" s="10"/>
      <c r="G28" s="10"/>
      <c r="H28" s="10"/>
      <c r="I28" s="10"/>
      <c r="J28" s="10"/>
      <c r="K28" s="10"/>
      <c r="L28" s="10"/>
      <c r="M28" s="10"/>
      <c r="N28" s="10"/>
      <c r="O28" s="10"/>
      <c r="P28" s="10"/>
      <c r="Q28" s="10"/>
      <c r="R28" s="10"/>
      <c r="S28" s="10"/>
      <c r="T28" s="10"/>
      <c r="U28" s="10"/>
      <c r="V28" s="10"/>
      <c r="W28" s="10"/>
      <c r="X28" s="10"/>
      <c r="Y28" s="10"/>
      <c r="Z28" s="10"/>
      <c r="AA28" s="10"/>
      <c r="AB28" s="10"/>
      <c r="AC28" s="10"/>
      <c r="AD28" s="10"/>
      <c r="AE28" s="10"/>
      <c r="AF28" s="10"/>
      <c r="AG28" s="10"/>
      <c r="AH28" s="10"/>
      <c r="AI28" s="10"/>
      <c r="AJ28" s="10"/>
      <c r="AK28" s="10"/>
      <c r="AL28" s="10"/>
    </row>
    <row r="29" spans="1:38" x14ac:dyDescent="0.45">
      <c r="A29" s="10"/>
      <c r="B29" s="9"/>
      <c r="C29" s="12"/>
      <c r="D29" s="15"/>
      <c r="E29" s="12"/>
      <c r="F29" s="10"/>
      <c r="G29" s="10"/>
      <c r="H29" s="10"/>
      <c r="I29" s="10"/>
      <c r="J29" s="10"/>
      <c r="K29" s="10"/>
      <c r="L29" s="10"/>
      <c r="M29" s="10"/>
      <c r="N29" s="10"/>
      <c r="O29" s="10"/>
      <c r="P29" s="10"/>
      <c r="Q29" s="10"/>
      <c r="R29" s="10"/>
      <c r="S29" s="10"/>
      <c r="T29" s="10"/>
      <c r="U29" s="10"/>
      <c r="V29" s="10"/>
      <c r="W29" s="10"/>
      <c r="X29" s="10"/>
      <c r="Y29" s="10"/>
      <c r="Z29" s="10"/>
      <c r="AA29" s="10"/>
      <c r="AB29" s="10"/>
      <c r="AC29" s="10"/>
      <c r="AD29" s="10"/>
      <c r="AE29" s="10"/>
      <c r="AF29" s="10"/>
      <c r="AG29" s="10"/>
      <c r="AH29" s="10"/>
      <c r="AI29" s="10"/>
      <c r="AJ29" s="10"/>
      <c r="AK29" s="10"/>
      <c r="AL29" s="10"/>
    </row>
    <row r="30" spans="1:38" x14ac:dyDescent="0.45">
      <c r="A30" s="10"/>
      <c r="B30" s="19"/>
      <c r="C30" s="19">
        <v>1990</v>
      </c>
      <c r="D30" s="19"/>
      <c r="E30" s="19"/>
      <c r="F30" s="19"/>
      <c r="G30" s="19"/>
      <c r="H30" s="19">
        <v>1995</v>
      </c>
      <c r="I30" s="19"/>
      <c r="J30" s="19"/>
      <c r="K30" s="19"/>
      <c r="L30" s="19"/>
      <c r="M30" s="19">
        <v>2000</v>
      </c>
      <c r="N30" s="19"/>
      <c r="O30" s="19"/>
      <c r="P30" s="19"/>
      <c r="Q30" s="19"/>
      <c r="R30" s="19">
        <v>2005</v>
      </c>
      <c r="S30" s="19"/>
      <c r="T30" s="19"/>
      <c r="U30" s="19"/>
      <c r="V30" s="19"/>
      <c r="W30" s="19">
        <v>2010</v>
      </c>
      <c r="X30" s="19"/>
      <c r="Y30" s="19"/>
      <c r="Z30" s="19"/>
      <c r="AA30" s="19"/>
      <c r="AB30" s="19">
        <v>2015</v>
      </c>
      <c r="AC30" s="19"/>
      <c r="AD30" s="19"/>
      <c r="AE30" s="19"/>
      <c r="AF30" s="19"/>
      <c r="AG30" s="19">
        <v>2020</v>
      </c>
      <c r="AH30" s="19">
        <v>2021</v>
      </c>
      <c r="AI30" s="10"/>
      <c r="AJ30" s="10"/>
      <c r="AK30" s="10"/>
      <c r="AL30" s="10"/>
    </row>
    <row r="31" spans="1:38" x14ac:dyDescent="0.45">
      <c r="A31" s="10"/>
      <c r="B31" s="32" t="s">
        <v>481</v>
      </c>
      <c r="C31" s="55">
        <v>56.4</v>
      </c>
      <c r="D31" s="55"/>
      <c r="E31" s="55"/>
      <c r="F31" s="55"/>
      <c r="G31" s="55"/>
      <c r="H31" s="55">
        <v>54.1</v>
      </c>
      <c r="I31" s="55"/>
      <c r="J31" s="55"/>
      <c r="K31" s="55"/>
      <c r="L31" s="55"/>
      <c r="M31" s="55">
        <v>40.4</v>
      </c>
      <c r="N31" s="55"/>
      <c r="O31" s="55"/>
      <c r="P31" s="55"/>
      <c r="Q31" s="55"/>
      <c r="R31" s="55">
        <v>36.9</v>
      </c>
      <c r="S31" s="55"/>
      <c r="T31" s="55"/>
      <c r="U31" s="55"/>
      <c r="V31" s="55"/>
      <c r="W31" s="55">
        <v>37.4</v>
      </c>
      <c r="X31" s="55"/>
      <c r="Y31" s="55"/>
      <c r="Z31" s="55"/>
      <c r="AA31" s="55"/>
      <c r="AB31" s="55">
        <v>34.386899248739326</v>
      </c>
      <c r="AC31" s="55"/>
      <c r="AD31" s="55"/>
      <c r="AE31" s="55"/>
      <c r="AF31" s="55"/>
      <c r="AG31" s="422">
        <v>28.2</v>
      </c>
      <c r="AH31" s="413">
        <v>29.847364358457209</v>
      </c>
      <c r="AI31" s="10"/>
      <c r="AJ31" s="10"/>
      <c r="AK31" s="10"/>
      <c r="AL31" s="10"/>
    </row>
    <row r="32" spans="1:38" x14ac:dyDescent="0.45">
      <c r="A32" s="10"/>
      <c r="B32" s="32" t="s">
        <v>476</v>
      </c>
      <c r="C32" s="55">
        <v>19.2</v>
      </c>
      <c r="D32" s="55"/>
      <c r="E32" s="55"/>
      <c r="F32" s="55"/>
      <c r="G32" s="55"/>
      <c r="H32" s="55">
        <v>22.7</v>
      </c>
      <c r="I32" s="55"/>
      <c r="J32" s="55"/>
      <c r="K32" s="55"/>
      <c r="L32" s="55"/>
      <c r="M32" s="55">
        <v>27.3</v>
      </c>
      <c r="N32" s="55"/>
      <c r="O32" s="55"/>
      <c r="P32" s="55"/>
      <c r="Q32" s="55"/>
      <c r="R32" s="55">
        <v>25.6</v>
      </c>
      <c r="S32" s="55"/>
      <c r="T32" s="55"/>
      <c r="U32" s="55"/>
      <c r="V32" s="55"/>
      <c r="W32" s="55">
        <v>24.1</v>
      </c>
      <c r="X32" s="55"/>
      <c r="Y32" s="55"/>
      <c r="Z32" s="55"/>
      <c r="AA32" s="55"/>
      <c r="AB32" s="55">
        <v>28.785890707008338</v>
      </c>
      <c r="AC32" s="55"/>
      <c r="AD32" s="55"/>
      <c r="AE32" s="55"/>
      <c r="AF32" s="55"/>
      <c r="AG32" s="417">
        <v>36</v>
      </c>
      <c r="AH32" s="413">
        <v>33.490201937202762</v>
      </c>
      <c r="AI32" s="10"/>
      <c r="AJ32" s="10"/>
      <c r="AK32" s="10"/>
      <c r="AL32" s="10"/>
    </row>
    <row r="33" spans="1:38" x14ac:dyDescent="0.45">
      <c r="A33" s="10"/>
      <c r="B33" s="32" t="s">
        <v>482</v>
      </c>
      <c r="C33" s="55">
        <v>9.1999999999999993</v>
      </c>
      <c r="D33" s="55"/>
      <c r="E33" s="55"/>
      <c r="F33" s="55"/>
      <c r="G33" s="55"/>
      <c r="H33" s="55">
        <v>11</v>
      </c>
      <c r="I33" s="55"/>
      <c r="J33" s="55"/>
      <c r="K33" s="55"/>
      <c r="L33" s="55"/>
      <c r="M33" s="55">
        <v>13.2</v>
      </c>
      <c r="N33" s="55"/>
      <c r="O33" s="55"/>
      <c r="P33" s="55"/>
      <c r="Q33" s="55"/>
      <c r="R33" s="55">
        <v>17.600000000000001</v>
      </c>
      <c r="S33" s="55"/>
      <c r="T33" s="55"/>
      <c r="U33" s="55"/>
      <c r="V33" s="55"/>
      <c r="W33" s="55">
        <v>18.899999999999999</v>
      </c>
      <c r="X33" s="55"/>
      <c r="Y33" s="55"/>
      <c r="Z33" s="55"/>
      <c r="AA33" s="55"/>
      <c r="AB33" s="55">
        <v>21.061027065966861</v>
      </c>
      <c r="AC33" s="55"/>
      <c r="AD33" s="55"/>
      <c r="AE33" s="55"/>
      <c r="AF33" s="55"/>
      <c r="AG33" s="417">
        <v>25.2</v>
      </c>
      <c r="AH33" s="413">
        <v>26.441074674435399</v>
      </c>
      <c r="AI33" s="10"/>
      <c r="AJ33" s="10"/>
      <c r="AK33" s="10"/>
      <c r="AL33" s="10"/>
    </row>
    <row r="34" spans="1:38" ht="17.5" x14ac:dyDescent="0.45">
      <c r="A34" s="10"/>
      <c r="B34" s="32" t="s">
        <v>483</v>
      </c>
      <c r="C34" s="55">
        <v>15.1</v>
      </c>
      <c r="D34" s="55"/>
      <c r="E34" s="55"/>
      <c r="F34" s="55"/>
      <c r="G34" s="55"/>
      <c r="H34" s="55">
        <v>12.3</v>
      </c>
      <c r="I34" s="55"/>
      <c r="J34" s="55"/>
      <c r="K34" s="55"/>
      <c r="L34" s="55"/>
      <c r="M34" s="55">
        <v>19.100000000000001</v>
      </c>
      <c r="N34" s="55"/>
      <c r="O34" s="55"/>
      <c r="P34" s="55"/>
      <c r="Q34" s="55"/>
      <c r="R34" s="55">
        <v>19.899999999999999</v>
      </c>
      <c r="S34" s="55"/>
      <c r="T34" s="55"/>
      <c r="U34" s="55"/>
      <c r="V34" s="55"/>
      <c r="W34" s="55">
        <v>19.7</v>
      </c>
      <c r="X34" s="55"/>
      <c r="Y34" s="55"/>
      <c r="Z34" s="55"/>
      <c r="AA34" s="55"/>
      <c r="AB34" s="55">
        <v>15.766182978285478</v>
      </c>
      <c r="AC34" s="55"/>
      <c r="AD34" s="55"/>
      <c r="AE34" s="55"/>
      <c r="AF34" s="55"/>
      <c r="AG34" s="417">
        <v>10.6</v>
      </c>
      <c r="AH34" s="413">
        <v>10.207664151789048</v>
      </c>
      <c r="AI34" s="10"/>
      <c r="AJ34" s="10"/>
      <c r="AK34" s="10"/>
      <c r="AL34" s="10"/>
    </row>
    <row r="35" spans="1:38" x14ac:dyDescent="0.45">
      <c r="A35" s="10"/>
      <c r="B35" s="44"/>
      <c r="C35" s="56"/>
      <c r="D35" s="56"/>
      <c r="E35" s="56"/>
      <c r="F35" s="56"/>
      <c r="G35" s="56"/>
      <c r="H35" s="55"/>
      <c r="I35" s="55"/>
      <c r="J35" s="55"/>
      <c r="K35" s="55"/>
      <c r="L35" s="55"/>
      <c r="M35" s="10"/>
      <c r="N35" s="10"/>
      <c r="O35" s="10"/>
      <c r="P35" s="10"/>
      <c r="Q35" s="10"/>
      <c r="R35" s="10"/>
      <c r="S35" s="10"/>
      <c r="T35" s="10"/>
      <c r="U35" s="10"/>
      <c r="V35" s="10"/>
      <c r="W35" s="10"/>
      <c r="X35" s="10"/>
      <c r="Y35" s="10"/>
      <c r="Z35" s="10"/>
      <c r="AA35" s="10"/>
      <c r="AB35" s="10"/>
      <c r="AC35" s="10"/>
      <c r="AD35" s="10"/>
      <c r="AE35" s="10"/>
      <c r="AF35" s="10"/>
      <c r="AG35" s="10"/>
      <c r="AH35" s="10"/>
      <c r="AI35" s="10"/>
      <c r="AJ35" s="10"/>
      <c r="AK35" s="10"/>
      <c r="AL35" s="10"/>
    </row>
    <row r="36" spans="1:38" x14ac:dyDescent="0.45">
      <c r="A36" s="10"/>
      <c r="B36" s="47" t="s">
        <v>484</v>
      </c>
      <c r="C36" s="75"/>
      <c r="D36" s="75"/>
      <c r="E36" s="75"/>
      <c r="F36" s="75"/>
      <c r="G36" s="75"/>
      <c r="H36" s="75"/>
      <c r="I36" s="75"/>
      <c r="J36" s="75"/>
      <c r="K36" s="75"/>
      <c r="L36" s="75"/>
      <c r="M36" s="75"/>
      <c r="N36" s="75"/>
      <c r="O36" s="75"/>
      <c r="P36" s="75"/>
      <c r="Q36" s="75"/>
      <c r="R36" s="10"/>
      <c r="S36" s="10"/>
      <c r="T36" s="10"/>
      <c r="U36" s="10"/>
      <c r="V36" s="10"/>
      <c r="W36" s="10"/>
      <c r="X36" s="10"/>
      <c r="Y36" s="10"/>
      <c r="Z36" s="10"/>
      <c r="AA36" s="10"/>
      <c r="AB36" s="407"/>
      <c r="AC36" s="407"/>
      <c r="AD36" s="407"/>
      <c r="AE36" s="407"/>
      <c r="AF36" s="407"/>
      <c r="AG36" s="407"/>
      <c r="AH36" s="407"/>
      <c r="AI36" s="10"/>
      <c r="AJ36" s="10"/>
      <c r="AK36" s="10"/>
      <c r="AL36" s="10"/>
    </row>
    <row r="37" spans="1:38" x14ac:dyDescent="0.45">
      <c r="A37" s="10"/>
      <c r="B37" s="9"/>
      <c r="C37" s="11"/>
      <c r="D37" s="15"/>
      <c r="E37" s="12"/>
      <c r="F37" s="10"/>
      <c r="G37" s="10"/>
      <c r="H37" s="10"/>
      <c r="I37" s="10"/>
      <c r="J37" s="10"/>
      <c r="K37" s="10"/>
      <c r="L37" s="10"/>
      <c r="M37" s="10"/>
      <c r="N37" s="10"/>
      <c r="O37" s="10"/>
      <c r="P37" s="10"/>
      <c r="Q37" s="10"/>
      <c r="R37" s="10"/>
      <c r="S37" s="10"/>
      <c r="T37" s="10"/>
      <c r="U37" s="10"/>
      <c r="V37" s="10"/>
      <c r="W37" s="10"/>
      <c r="X37" s="10"/>
      <c r="Y37" s="10"/>
      <c r="Z37" s="10"/>
      <c r="AA37" s="10"/>
      <c r="AB37" s="10"/>
      <c r="AC37" s="10"/>
      <c r="AD37" s="10"/>
      <c r="AE37" s="10"/>
      <c r="AF37" s="10"/>
      <c r="AG37" s="10"/>
      <c r="AH37" s="10"/>
      <c r="AI37" s="10"/>
      <c r="AJ37" s="10"/>
      <c r="AK37" s="10"/>
      <c r="AL37" s="10"/>
    </row>
    <row r="38" spans="1:38" x14ac:dyDescent="0.45">
      <c r="A38" s="10"/>
      <c r="B38" s="9"/>
      <c r="C38" s="11"/>
      <c r="D38" s="15"/>
      <c r="E38" s="12"/>
      <c r="F38" s="10"/>
      <c r="G38" s="10"/>
      <c r="H38" s="10"/>
      <c r="I38" s="10"/>
      <c r="J38" s="10"/>
      <c r="K38" s="10"/>
      <c r="L38" s="10"/>
      <c r="M38" s="10"/>
      <c r="N38" s="10"/>
      <c r="O38" s="10"/>
      <c r="P38" s="10"/>
      <c r="Q38" s="10"/>
      <c r="R38" s="10"/>
      <c r="S38" s="10"/>
      <c r="T38" s="10"/>
      <c r="U38" s="10"/>
      <c r="V38" s="10"/>
      <c r="W38" s="10"/>
      <c r="X38" s="10"/>
      <c r="Y38" s="10"/>
      <c r="Z38" s="10"/>
      <c r="AA38" s="10"/>
      <c r="AB38" s="10"/>
      <c r="AC38" s="10"/>
      <c r="AD38" s="10"/>
      <c r="AE38" s="10"/>
      <c r="AF38" s="10"/>
      <c r="AG38" s="10"/>
      <c r="AH38" s="10"/>
      <c r="AI38" s="10"/>
      <c r="AJ38" s="10"/>
      <c r="AK38" s="10"/>
      <c r="AL38" s="10"/>
    </row>
  </sheetData>
  <hyperlinks>
    <hyperlink ref="A1" location="Index!A1" display="Back to Index" xr:uid="{3501C5FF-DA78-4E67-B67B-6708AF3254C7}"/>
  </hyperlinks>
  <pageMargins left="0.7" right="0.7" top="0.75" bottom="0.75" header="0.3" footer="0.3"/>
  <pageSetup paperSize="9" orientation="portrait" r:id="rId1"/>
  <headerFooter>
    <oddFooter>&amp;C&amp;1#&amp;"Arial Black"&amp;10&amp;K000000OFFICIAL</oddFoot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815B2A-57BC-4ADA-80D6-00FE61246E6B}">
  <sheetPr codeName="Sheet33"/>
  <dimension ref="A1:I39"/>
  <sheetViews>
    <sheetView topLeftCell="A32" zoomScaleNormal="100" workbookViewId="0">
      <selection activeCell="D48" sqref="D48"/>
    </sheetView>
  </sheetViews>
  <sheetFormatPr defaultColWidth="8.6875" defaultRowHeight="16.5" x14ac:dyDescent="0.45"/>
  <cols>
    <col min="1" max="1" width="12.6875" style="3" customWidth="1"/>
    <col min="2" max="2" width="9.6875" style="3" customWidth="1"/>
    <col min="3" max="6" width="22.875" style="3" customWidth="1"/>
    <col min="7" max="11" width="10.875" style="3" customWidth="1"/>
    <col min="12" max="16384" width="8.6875" style="3"/>
  </cols>
  <sheetData>
    <row r="1" spans="1:9" x14ac:dyDescent="0.45">
      <c r="A1" s="4" t="s">
        <v>168</v>
      </c>
      <c r="B1" s="25"/>
      <c r="C1" s="25"/>
      <c r="D1" s="25"/>
      <c r="E1" s="2"/>
      <c r="F1" s="2"/>
      <c r="G1" s="2"/>
      <c r="H1" s="2"/>
      <c r="I1" s="2"/>
    </row>
    <row r="2" spans="1:9" x14ac:dyDescent="0.45">
      <c r="A2" s="1"/>
      <c r="B2" s="25"/>
      <c r="C2" s="25"/>
      <c r="D2" s="25"/>
      <c r="E2" s="2"/>
      <c r="F2" s="2"/>
      <c r="G2" s="2"/>
      <c r="H2" s="2"/>
      <c r="I2" s="2"/>
    </row>
    <row r="3" spans="1:9" x14ac:dyDescent="0.45">
      <c r="A3" s="1"/>
      <c r="B3" s="25"/>
      <c r="C3" s="25"/>
      <c r="D3" s="25"/>
      <c r="E3" s="2"/>
      <c r="F3" s="2"/>
      <c r="G3" s="2"/>
      <c r="H3" s="2"/>
      <c r="I3" s="2"/>
    </row>
    <row r="4" spans="1:9" x14ac:dyDescent="0.45">
      <c r="A4" s="1"/>
      <c r="B4" s="25"/>
      <c r="C4" s="25"/>
      <c r="D4" s="25"/>
      <c r="E4" s="2"/>
      <c r="F4" s="2"/>
      <c r="G4" s="2"/>
      <c r="H4" s="2"/>
      <c r="I4" s="2"/>
    </row>
    <row r="5" spans="1:9" x14ac:dyDescent="0.45">
      <c r="A5" s="27"/>
      <c r="B5" s="28"/>
      <c r="C5" s="28"/>
      <c r="D5" s="28"/>
      <c r="E5" s="29"/>
      <c r="F5" s="29"/>
      <c r="G5" s="29"/>
      <c r="H5" s="29"/>
      <c r="I5" s="29"/>
    </row>
    <row r="6" spans="1:9" x14ac:dyDescent="0.45">
      <c r="A6" s="10"/>
      <c r="B6" s="10"/>
      <c r="C6" s="10"/>
      <c r="D6" s="10"/>
      <c r="E6" s="10"/>
      <c r="F6" s="10"/>
      <c r="G6" s="10"/>
      <c r="H6" s="10"/>
      <c r="I6" s="10"/>
    </row>
    <row r="7" spans="1:9" x14ac:dyDescent="0.45">
      <c r="A7" s="10"/>
      <c r="B7" s="9" t="s">
        <v>485</v>
      </c>
      <c r="C7" s="11"/>
      <c r="D7" s="15"/>
      <c r="E7" s="12"/>
      <c r="F7" s="10"/>
      <c r="G7" s="10"/>
      <c r="H7" s="10"/>
      <c r="I7" s="10"/>
    </row>
    <row r="8" spans="1:9" x14ac:dyDescent="0.45">
      <c r="A8" s="10"/>
      <c r="B8" s="9"/>
      <c r="C8" s="11"/>
      <c r="D8" s="15"/>
      <c r="E8" s="12"/>
      <c r="F8" s="10"/>
      <c r="G8" s="10"/>
      <c r="H8" s="10"/>
      <c r="I8" s="10"/>
    </row>
    <row r="9" spans="1:9" x14ac:dyDescent="0.45">
      <c r="A9" s="10"/>
      <c r="B9" s="9"/>
      <c r="C9" s="11"/>
      <c r="D9" s="15"/>
      <c r="E9" s="12"/>
      <c r="F9" s="10"/>
      <c r="G9" s="10"/>
      <c r="H9" s="10"/>
      <c r="I9" s="10"/>
    </row>
    <row r="10" spans="1:9" x14ac:dyDescent="0.45">
      <c r="A10" s="10"/>
      <c r="B10" s="9"/>
      <c r="C10" s="11"/>
      <c r="D10" s="15"/>
      <c r="E10" s="12"/>
      <c r="F10" s="10"/>
      <c r="G10" s="10"/>
      <c r="H10" s="10"/>
      <c r="I10" s="10"/>
    </row>
    <row r="11" spans="1:9" x14ac:dyDescent="0.45">
      <c r="A11" s="10"/>
      <c r="B11" s="9"/>
      <c r="C11" s="11"/>
      <c r="D11" s="15"/>
      <c r="E11" s="12"/>
      <c r="F11" s="10"/>
      <c r="G11" s="10"/>
      <c r="H11" s="10"/>
      <c r="I11" s="10"/>
    </row>
    <row r="12" spans="1:9" x14ac:dyDescent="0.45">
      <c r="A12" s="10"/>
      <c r="B12" s="9"/>
      <c r="C12" s="11"/>
      <c r="D12" s="15"/>
      <c r="E12" s="12"/>
      <c r="F12" s="10"/>
      <c r="G12" s="10"/>
      <c r="H12" s="10"/>
      <c r="I12" s="10"/>
    </row>
    <row r="13" spans="1:9" x14ac:dyDescent="0.45">
      <c r="A13" s="10"/>
      <c r="B13" s="9"/>
      <c r="C13" s="11"/>
      <c r="D13" s="15"/>
      <c r="E13" s="12"/>
      <c r="F13" s="10"/>
      <c r="G13" s="10"/>
      <c r="H13" s="10"/>
      <c r="I13" s="10"/>
    </row>
    <row r="14" spans="1:9" x14ac:dyDescent="0.45">
      <c r="A14" s="10"/>
      <c r="B14" s="9"/>
      <c r="C14" s="11"/>
      <c r="D14" s="15"/>
      <c r="E14" s="12"/>
      <c r="F14" s="10"/>
      <c r="G14" s="10"/>
      <c r="H14" s="10"/>
      <c r="I14" s="10"/>
    </row>
    <row r="15" spans="1:9" x14ac:dyDescent="0.45">
      <c r="A15" s="10"/>
      <c r="B15" s="9"/>
      <c r="C15" s="11"/>
      <c r="D15" s="15"/>
      <c r="E15" s="12"/>
      <c r="F15" s="10"/>
      <c r="G15" s="10"/>
      <c r="H15" s="10"/>
      <c r="I15" s="10"/>
    </row>
    <row r="16" spans="1:9" x14ac:dyDescent="0.45">
      <c r="A16" s="10"/>
      <c r="B16" s="9"/>
      <c r="C16" s="11"/>
      <c r="D16" s="15"/>
      <c r="E16" s="12"/>
      <c r="F16" s="10"/>
      <c r="G16" s="10"/>
      <c r="H16" s="10"/>
      <c r="I16" s="10"/>
    </row>
    <row r="17" spans="1:9" x14ac:dyDescent="0.45">
      <c r="A17" s="10"/>
      <c r="B17" s="9"/>
      <c r="C17" s="11"/>
      <c r="D17" s="15"/>
      <c r="E17" s="12"/>
      <c r="F17" s="10"/>
      <c r="G17" s="10"/>
      <c r="H17" s="10"/>
      <c r="I17" s="10"/>
    </row>
    <row r="18" spans="1:9" x14ac:dyDescent="0.45">
      <c r="A18" s="10"/>
      <c r="B18" s="9"/>
      <c r="C18" s="11"/>
      <c r="D18" s="15"/>
      <c r="E18" s="12"/>
      <c r="F18" s="10"/>
      <c r="G18" s="10"/>
      <c r="H18" s="10"/>
      <c r="I18" s="10"/>
    </row>
    <row r="19" spans="1:9" x14ac:dyDescent="0.45">
      <c r="A19" s="10"/>
      <c r="B19" s="9"/>
      <c r="C19" s="11"/>
      <c r="D19" s="15"/>
      <c r="E19" s="12"/>
      <c r="F19" s="10"/>
      <c r="G19" s="10"/>
      <c r="H19" s="10"/>
      <c r="I19" s="10"/>
    </row>
    <row r="20" spans="1:9" x14ac:dyDescent="0.45">
      <c r="A20" s="10"/>
      <c r="B20" s="9"/>
      <c r="C20" s="11"/>
      <c r="D20" s="15"/>
      <c r="E20" s="12"/>
      <c r="F20" s="10"/>
      <c r="G20" s="10"/>
      <c r="H20" s="10"/>
      <c r="I20" s="10"/>
    </row>
    <row r="21" spans="1:9" x14ac:dyDescent="0.45">
      <c r="A21" s="10"/>
      <c r="B21" s="9"/>
      <c r="C21" s="11"/>
      <c r="D21" s="15"/>
      <c r="E21" s="12"/>
      <c r="F21" s="10"/>
      <c r="G21" s="10"/>
      <c r="H21" s="10"/>
      <c r="I21" s="10"/>
    </row>
    <row r="22" spans="1:9" x14ac:dyDescent="0.45">
      <c r="A22" s="10"/>
      <c r="B22" s="9"/>
      <c r="C22" s="11"/>
      <c r="D22" s="15"/>
      <c r="E22" s="12"/>
      <c r="F22" s="10"/>
      <c r="G22" s="10"/>
      <c r="H22" s="10"/>
      <c r="I22" s="10"/>
    </row>
    <row r="23" spans="1:9" x14ac:dyDescent="0.45">
      <c r="A23" s="10"/>
      <c r="B23" s="9"/>
      <c r="C23" s="11"/>
      <c r="D23" s="15"/>
      <c r="E23" s="12"/>
      <c r="F23" s="10"/>
      <c r="G23" s="10"/>
      <c r="H23" s="10"/>
      <c r="I23" s="10"/>
    </row>
    <row r="24" spans="1:9" x14ac:dyDescent="0.45">
      <c r="A24" s="10"/>
      <c r="B24" s="9"/>
      <c r="C24" s="11"/>
      <c r="D24" s="15"/>
      <c r="E24" s="12"/>
      <c r="F24" s="10"/>
      <c r="G24" s="10"/>
      <c r="H24" s="10"/>
      <c r="I24" s="10"/>
    </row>
    <row r="25" spans="1:9" x14ac:dyDescent="0.45">
      <c r="A25" s="10"/>
      <c r="B25" s="9"/>
      <c r="C25" s="11"/>
      <c r="D25" s="15"/>
      <c r="E25" s="12"/>
      <c r="F25" s="10"/>
      <c r="G25" s="10"/>
      <c r="H25" s="10"/>
      <c r="I25" s="10"/>
    </row>
    <row r="26" spans="1:9" x14ac:dyDescent="0.45">
      <c r="A26" s="10"/>
      <c r="B26" s="9"/>
      <c r="C26" s="11"/>
      <c r="D26" s="15"/>
      <c r="E26" s="12"/>
      <c r="F26" s="10"/>
      <c r="G26" s="10"/>
      <c r="H26" s="10"/>
      <c r="I26" s="10"/>
    </row>
    <row r="27" spans="1:9" x14ac:dyDescent="0.45">
      <c r="A27" s="10"/>
      <c r="B27" s="9"/>
      <c r="C27" s="11"/>
      <c r="D27" s="15"/>
      <c r="E27" s="12"/>
      <c r="F27" s="10"/>
      <c r="G27" s="10"/>
      <c r="H27" s="10"/>
      <c r="I27" s="10"/>
    </row>
    <row r="28" spans="1:9" x14ac:dyDescent="0.45">
      <c r="A28" s="10"/>
      <c r="B28" s="9"/>
      <c r="C28" s="11"/>
      <c r="D28" s="15"/>
      <c r="E28" s="12"/>
      <c r="F28" s="10"/>
      <c r="G28" s="10"/>
      <c r="H28" s="10"/>
      <c r="I28" s="10"/>
    </row>
    <row r="29" spans="1:9" x14ac:dyDescent="0.45">
      <c r="A29" s="10"/>
      <c r="B29" s="9"/>
      <c r="C29" s="11"/>
      <c r="D29" s="15"/>
      <c r="E29" s="12"/>
      <c r="F29" s="10"/>
      <c r="G29" s="10"/>
      <c r="H29" s="10"/>
      <c r="I29" s="10"/>
    </row>
    <row r="30" spans="1:9" x14ac:dyDescent="0.45">
      <c r="A30" s="10"/>
      <c r="B30" s="9"/>
      <c r="C30" s="11"/>
      <c r="D30" s="15"/>
      <c r="E30" s="12"/>
      <c r="F30" s="10"/>
      <c r="G30" s="10"/>
      <c r="H30" s="10"/>
      <c r="I30" s="10"/>
    </row>
    <row r="31" spans="1:9" x14ac:dyDescent="0.45">
      <c r="A31" s="10"/>
      <c r="B31" s="9"/>
      <c r="C31" s="12"/>
      <c r="D31" s="15"/>
      <c r="E31" s="12"/>
      <c r="F31" s="10"/>
      <c r="G31" s="10"/>
      <c r="H31" s="10"/>
      <c r="I31" s="10"/>
    </row>
    <row r="32" spans="1:9" x14ac:dyDescent="0.45">
      <c r="A32" s="10"/>
      <c r="B32" s="21"/>
      <c r="C32" s="296" t="s">
        <v>474</v>
      </c>
      <c r="D32" s="296" t="s">
        <v>475</v>
      </c>
      <c r="E32" s="82" t="s">
        <v>476</v>
      </c>
      <c r="F32" s="82" t="s">
        <v>482</v>
      </c>
      <c r="G32" s="21"/>
      <c r="H32" s="21"/>
      <c r="I32" s="21"/>
    </row>
    <row r="33" spans="1:9" x14ac:dyDescent="0.45">
      <c r="A33" s="10"/>
      <c r="B33" s="32" t="s">
        <v>421</v>
      </c>
      <c r="C33" s="282">
        <v>0.33400000000000002</v>
      </c>
      <c r="D33" s="282">
        <v>9.7000000000000003E-2</v>
      </c>
      <c r="E33" s="282">
        <v>0.34100000000000003</v>
      </c>
      <c r="F33" s="282">
        <v>0.22800000000000001</v>
      </c>
      <c r="G33" s="55"/>
      <c r="H33" s="55"/>
      <c r="I33" s="55"/>
    </row>
    <row r="34" spans="1:9" x14ac:dyDescent="0.45">
      <c r="A34" s="10"/>
      <c r="B34" s="32" t="s">
        <v>412</v>
      </c>
      <c r="C34" s="282">
        <v>0.189</v>
      </c>
      <c r="D34" s="282">
        <v>0.11700000000000001</v>
      </c>
      <c r="E34" s="282">
        <v>0.318</v>
      </c>
      <c r="F34" s="282">
        <v>0.375</v>
      </c>
      <c r="G34" s="55"/>
      <c r="H34" s="55"/>
      <c r="I34" s="55"/>
    </row>
    <row r="35" spans="1:9" x14ac:dyDescent="0.45">
      <c r="A35" s="10"/>
      <c r="B35" s="32" t="s">
        <v>296</v>
      </c>
      <c r="C35" s="282">
        <v>1</v>
      </c>
      <c r="D35" s="282">
        <v>0</v>
      </c>
      <c r="E35" s="282">
        <v>0</v>
      </c>
      <c r="F35" s="282">
        <v>0</v>
      </c>
      <c r="G35" s="55"/>
      <c r="H35" s="55"/>
      <c r="I35" s="55"/>
    </row>
    <row r="36" spans="1:9" x14ac:dyDescent="0.45">
      <c r="A36" s="10"/>
      <c r="B36" s="32" t="s">
        <v>259</v>
      </c>
      <c r="C36" s="282">
        <v>0.29799999999999999</v>
      </c>
      <c r="D36" s="282">
        <v>0.10199999999999999</v>
      </c>
      <c r="E36" s="282">
        <v>0.33500000000000002</v>
      </c>
      <c r="F36" s="282">
        <v>0.26400000000000001</v>
      </c>
      <c r="G36" s="55"/>
      <c r="H36" s="55"/>
      <c r="I36" s="55"/>
    </row>
    <row r="37" spans="1:9" x14ac:dyDescent="0.45">
      <c r="A37" s="10"/>
      <c r="B37" s="44"/>
      <c r="C37" s="56"/>
      <c r="D37" s="56"/>
      <c r="E37" s="56"/>
      <c r="F37" s="56"/>
      <c r="G37" s="56"/>
      <c r="H37" s="56"/>
      <c r="I37" s="56"/>
    </row>
    <row r="38" spans="1:9" x14ac:dyDescent="0.45">
      <c r="A38" s="10"/>
      <c r="B38" s="32"/>
      <c r="C38" s="282"/>
      <c r="D38" s="282"/>
      <c r="E38" s="282"/>
      <c r="F38" s="282"/>
      <c r="G38" s="56"/>
      <c r="H38" s="56"/>
      <c r="I38" s="56"/>
    </row>
    <row r="39" spans="1:9" x14ac:dyDescent="0.45">
      <c r="A39" s="10"/>
      <c r="B39" s="32"/>
      <c r="C39" s="282"/>
      <c r="D39" s="282"/>
      <c r="E39" s="282"/>
      <c r="F39" s="282"/>
      <c r="G39" s="56"/>
      <c r="H39" s="56"/>
      <c r="I39" s="56"/>
    </row>
  </sheetData>
  <hyperlinks>
    <hyperlink ref="A1" location="Index!A1" display="Back to Index" xr:uid="{0F3DE1FB-2C4E-4A38-9969-07C8396AD4D9}"/>
  </hyperlinks>
  <pageMargins left="0.7" right="0.7" top="0.75" bottom="0.75" header="0.3" footer="0.3"/>
  <pageSetup paperSize="9" orientation="portrait" r:id="rId1"/>
  <headerFooter>
    <oddFooter>&amp;C&amp;1#&amp;"Arial Black"&amp;10&amp;K000000OFFICIAL</oddFoot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38B434-91EE-4B30-B70D-B0290F96FE21}">
  <sheetPr codeName="Sheet34"/>
  <dimension ref="A1:H21"/>
  <sheetViews>
    <sheetView zoomScaleNormal="100" workbookViewId="0">
      <selection activeCell="G14" sqref="G14"/>
    </sheetView>
  </sheetViews>
  <sheetFormatPr defaultColWidth="8.6875" defaultRowHeight="16.5" x14ac:dyDescent="0.45"/>
  <cols>
    <col min="1" max="1" width="12.6875" style="3" customWidth="1"/>
    <col min="2" max="2" width="34.875" style="3" customWidth="1"/>
    <col min="3" max="13" width="10.875" style="3" customWidth="1"/>
    <col min="14" max="16384" width="8.6875" style="3"/>
  </cols>
  <sheetData>
    <row r="1" spans="1:8" x14ac:dyDescent="0.45">
      <c r="A1" s="4" t="s">
        <v>168</v>
      </c>
      <c r="B1" s="25"/>
      <c r="C1" s="25"/>
      <c r="D1" s="25"/>
      <c r="E1" s="2"/>
      <c r="F1" s="2"/>
      <c r="G1" s="2"/>
      <c r="H1" s="2"/>
    </row>
    <row r="2" spans="1:8" x14ac:dyDescent="0.45">
      <c r="A2" s="1"/>
      <c r="B2" s="25"/>
      <c r="C2" s="25"/>
      <c r="D2" s="25"/>
      <c r="E2" s="2"/>
      <c r="F2" s="2"/>
      <c r="G2" s="2"/>
      <c r="H2" s="2"/>
    </row>
    <row r="3" spans="1:8" x14ac:dyDescent="0.45">
      <c r="A3" s="1"/>
      <c r="B3" s="25"/>
      <c r="C3" s="25"/>
      <c r="D3" s="25"/>
      <c r="E3" s="2"/>
      <c r="F3" s="2"/>
      <c r="G3" s="2"/>
      <c r="H3" s="2"/>
    </row>
    <row r="4" spans="1:8" x14ac:dyDescent="0.45">
      <c r="A4" s="1"/>
      <c r="B4" s="25"/>
      <c r="C4" s="25"/>
      <c r="D4" s="25"/>
      <c r="E4" s="2"/>
      <c r="F4" s="2"/>
      <c r="G4" s="2"/>
      <c r="H4" s="2"/>
    </row>
    <row r="5" spans="1:8" x14ac:dyDescent="0.45">
      <c r="A5" s="27"/>
      <c r="B5" s="28"/>
      <c r="C5" s="28"/>
      <c r="D5" s="28"/>
      <c r="E5" s="29"/>
      <c r="F5" s="29"/>
      <c r="G5" s="29"/>
      <c r="H5" s="29"/>
    </row>
    <row r="6" spans="1:8" x14ac:dyDescent="0.45">
      <c r="A6" s="10"/>
      <c r="B6" s="10"/>
      <c r="C6" s="10"/>
      <c r="D6" s="10"/>
      <c r="E6" s="10"/>
      <c r="F6" s="10"/>
      <c r="G6" s="10"/>
      <c r="H6" s="10"/>
    </row>
    <row r="7" spans="1:8" x14ac:dyDescent="0.45">
      <c r="A7" s="10"/>
      <c r="B7" s="9" t="s">
        <v>486</v>
      </c>
      <c r="C7" s="11"/>
      <c r="D7" s="15"/>
      <c r="E7" s="12"/>
      <c r="F7" s="10"/>
      <c r="G7" s="10"/>
      <c r="H7" s="10"/>
    </row>
    <row r="8" spans="1:8" x14ac:dyDescent="0.45">
      <c r="A8" s="10"/>
      <c r="B8" s="9"/>
      <c r="C8" s="12"/>
      <c r="D8" s="15"/>
      <c r="E8" s="12"/>
      <c r="F8" s="10"/>
      <c r="G8" s="10"/>
      <c r="H8" s="10"/>
    </row>
    <row r="9" spans="1:8" x14ac:dyDescent="0.45">
      <c r="A9" s="10"/>
      <c r="B9" s="19" t="s">
        <v>487</v>
      </c>
      <c r="C9" s="49" t="s">
        <v>219</v>
      </c>
      <c r="D9" s="49" t="s">
        <v>488</v>
      </c>
      <c r="E9" s="21"/>
      <c r="F9" s="21"/>
      <c r="G9" s="21"/>
      <c r="H9" s="21"/>
    </row>
    <row r="10" spans="1:8" x14ac:dyDescent="0.45">
      <c r="A10" s="10"/>
      <c r="B10" s="32" t="s">
        <v>456</v>
      </c>
      <c r="C10" s="48">
        <v>1606</v>
      </c>
      <c r="D10" s="55">
        <v>2.7</v>
      </c>
      <c r="E10" s="48"/>
      <c r="F10" s="55"/>
      <c r="G10" s="48"/>
      <c r="H10" s="48"/>
    </row>
    <row r="11" spans="1:8" x14ac:dyDescent="0.45">
      <c r="A11" s="10"/>
      <c r="B11" s="32" t="s">
        <v>489</v>
      </c>
      <c r="C11" s="48">
        <v>6084</v>
      </c>
      <c r="D11" s="55">
        <v>10.3</v>
      </c>
      <c r="E11" s="48"/>
      <c r="F11" s="55"/>
      <c r="G11" s="48"/>
      <c r="H11" s="48"/>
    </row>
    <row r="12" spans="1:8" x14ac:dyDescent="0.45">
      <c r="A12" s="10"/>
      <c r="B12" s="32" t="s">
        <v>490</v>
      </c>
      <c r="C12" s="48">
        <v>5418</v>
      </c>
      <c r="D12" s="55">
        <v>9.1999999999999993</v>
      </c>
      <c r="E12" s="48"/>
      <c r="F12" s="55"/>
      <c r="G12" s="48"/>
      <c r="H12" s="48"/>
    </row>
    <row r="13" spans="1:8" x14ac:dyDescent="0.45">
      <c r="A13" s="10"/>
      <c r="B13" s="32" t="s">
        <v>491</v>
      </c>
      <c r="C13" s="48">
        <v>31063</v>
      </c>
      <c r="D13" s="55">
        <v>52.6</v>
      </c>
      <c r="E13" s="48"/>
      <c r="F13" s="55"/>
      <c r="G13" s="48"/>
      <c r="H13" s="48"/>
    </row>
    <row r="14" spans="1:8" x14ac:dyDescent="0.45">
      <c r="A14" s="10"/>
      <c r="B14" s="32" t="s">
        <v>492</v>
      </c>
      <c r="C14" s="48">
        <v>14588</v>
      </c>
      <c r="D14" s="55">
        <v>24.7</v>
      </c>
      <c r="E14" s="48"/>
      <c r="F14" s="55"/>
      <c r="G14" s="48"/>
      <c r="H14" s="48"/>
    </row>
    <row r="15" spans="1:8" x14ac:dyDescent="0.45">
      <c r="A15" s="10"/>
      <c r="B15" s="44" t="s">
        <v>493</v>
      </c>
      <c r="C15" s="360">
        <v>241</v>
      </c>
      <c r="D15" s="56">
        <v>0.4</v>
      </c>
      <c r="E15" s="360"/>
      <c r="F15" s="56"/>
      <c r="G15" s="22"/>
      <c r="H15" s="22"/>
    </row>
    <row r="16" spans="1:8" x14ac:dyDescent="0.45">
      <c r="A16" s="10"/>
      <c r="B16" s="44" t="s">
        <v>494</v>
      </c>
      <c r="C16" s="7">
        <v>73</v>
      </c>
      <c r="D16" s="57">
        <v>0.1</v>
      </c>
      <c r="E16" s="7"/>
      <c r="F16" s="57"/>
      <c r="G16" s="5"/>
      <c r="H16" s="5"/>
    </row>
    <row r="17" spans="1:8" x14ac:dyDescent="0.45">
      <c r="A17" s="10"/>
      <c r="B17" s="53" t="s">
        <v>259</v>
      </c>
      <c r="C17" s="54">
        <v>59073</v>
      </c>
      <c r="D17" s="209">
        <v>100</v>
      </c>
      <c r="E17" s="7"/>
      <c r="F17" s="5"/>
      <c r="G17" s="5"/>
      <c r="H17" s="5"/>
    </row>
    <row r="18" spans="1:8" x14ac:dyDescent="0.45">
      <c r="A18" s="10"/>
      <c r="B18" s="42"/>
      <c r="C18" s="43"/>
      <c r="D18" s="23"/>
      <c r="E18" s="7"/>
      <c r="F18" s="5"/>
      <c r="G18" s="5"/>
      <c r="H18" s="5"/>
    </row>
    <row r="19" spans="1:8" x14ac:dyDescent="0.45">
      <c r="A19" s="10"/>
      <c r="B19" s="433" t="s">
        <v>495</v>
      </c>
      <c r="C19" s="433"/>
      <c r="D19" s="433"/>
      <c r="E19" s="433"/>
      <c r="F19" s="433"/>
      <c r="G19" s="433"/>
      <c r="H19" s="5"/>
    </row>
    <row r="20" spans="1:8" x14ac:dyDescent="0.45">
      <c r="A20" s="10"/>
      <c r="B20" s="433"/>
      <c r="C20" s="433"/>
      <c r="D20" s="433"/>
      <c r="E20" s="433"/>
      <c r="F20" s="433"/>
      <c r="G20" s="433"/>
      <c r="H20" s="5"/>
    </row>
    <row r="21" spans="1:8" x14ac:dyDescent="0.45">
      <c r="A21" s="10"/>
      <c r="B21" s="409"/>
      <c r="C21" s="16"/>
      <c r="D21" s="16"/>
      <c r="E21" s="7"/>
      <c r="F21" s="5"/>
      <c r="G21" s="5"/>
      <c r="H21" s="5"/>
    </row>
  </sheetData>
  <mergeCells count="1">
    <mergeCell ref="B19:G20"/>
  </mergeCells>
  <hyperlinks>
    <hyperlink ref="A1" location="Index!A1" display="Back to Index" xr:uid="{583AF8EE-2A31-4CC1-B2E1-397312FD0F73}"/>
  </hyperlinks>
  <pageMargins left="0.7" right="0.7" top="0.75" bottom="0.75" header="0.3" footer="0.3"/>
  <pageSetup paperSize="9" orientation="portrait" r:id="rId1"/>
  <headerFooter>
    <oddFooter>&amp;C&amp;1#&amp;"Arial Black"&amp;10&amp;K000000OFFICIAL</oddFooter>
  </headerFooter>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5AA835-3B2A-40F8-BB19-7A5150E70300}">
  <sheetPr codeName="Sheet35"/>
  <dimension ref="A1:F21"/>
  <sheetViews>
    <sheetView zoomScaleNormal="100" workbookViewId="0">
      <selection activeCell="F19" sqref="F19"/>
    </sheetView>
  </sheetViews>
  <sheetFormatPr defaultColWidth="8.6875" defaultRowHeight="16.5" x14ac:dyDescent="0.45"/>
  <cols>
    <col min="1" max="1" width="12.6875" style="3" customWidth="1"/>
    <col min="2" max="2" width="31.4375" style="3" customWidth="1"/>
    <col min="3" max="13" width="10.875" style="3" customWidth="1"/>
    <col min="14" max="16384" width="8.6875" style="3"/>
  </cols>
  <sheetData>
    <row r="1" spans="1:6" x14ac:dyDescent="0.45">
      <c r="A1" s="4" t="s">
        <v>168</v>
      </c>
      <c r="B1" s="25"/>
      <c r="C1" s="25"/>
      <c r="D1" s="25"/>
      <c r="E1" s="2"/>
      <c r="F1" s="2"/>
    </row>
    <row r="2" spans="1:6" x14ac:dyDescent="0.45">
      <c r="A2" s="1"/>
      <c r="B2" s="25"/>
      <c r="C2" s="25"/>
      <c r="D2" s="25"/>
      <c r="E2" s="2"/>
      <c r="F2" s="2"/>
    </row>
    <row r="3" spans="1:6" x14ac:dyDescent="0.45">
      <c r="A3" s="1"/>
      <c r="B3" s="25"/>
      <c r="C3" s="25"/>
      <c r="D3" s="25"/>
      <c r="E3" s="2"/>
      <c r="F3" s="2"/>
    </row>
    <row r="4" spans="1:6" x14ac:dyDescent="0.45">
      <c r="A4" s="1"/>
      <c r="B4" s="25"/>
      <c r="C4" s="25"/>
      <c r="D4" s="25"/>
      <c r="E4" s="2"/>
      <c r="F4" s="2"/>
    </row>
    <row r="5" spans="1:6" x14ac:dyDescent="0.45">
      <c r="A5" s="27"/>
      <c r="B5" s="28"/>
      <c r="C5" s="28"/>
      <c r="D5" s="28"/>
      <c r="E5" s="29"/>
      <c r="F5" s="29"/>
    </row>
    <row r="6" spans="1:6" x14ac:dyDescent="0.45">
      <c r="A6" s="10"/>
      <c r="B6" s="10"/>
      <c r="C6" s="10"/>
      <c r="D6" s="10"/>
      <c r="E6" s="10"/>
      <c r="F6" s="10"/>
    </row>
    <row r="7" spans="1:6" x14ac:dyDescent="0.45">
      <c r="A7" s="10"/>
      <c r="B7" s="9" t="s">
        <v>496</v>
      </c>
      <c r="C7" s="11"/>
      <c r="D7" s="15"/>
      <c r="E7" s="12"/>
      <c r="F7" s="10"/>
    </row>
    <row r="8" spans="1:6" x14ac:dyDescent="0.45">
      <c r="A8" s="10"/>
      <c r="B8" s="9"/>
      <c r="C8" s="12"/>
      <c r="D8" s="15"/>
      <c r="E8" s="12"/>
      <c r="F8" s="10"/>
    </row>
    <row r="9" spans="1:6" x14ac:dyDescent="0.45">
      <c r="A9" s="10"/>
      <c r="B9" s="21" t="s">
        <v>497</v>
      </c>
      <c r="C9" s="49" t="s">
        <v>219</v>
      </c>
      <c r="D9" s="49" t="s">
        <v>488</v>
      </c>
      <c r="E9" s="135"/>
      <c r="F9" s="135"/>
    </row>
    <row r="10" spans="1:6" x14ac:dyDescent="0.45">
      <c r="A10" s="10"/>
      <c r="B10" s="311" t="s">
        <v>498</v>
      </c>
      <c r="C10" s="48">
        <v>36762</v>
      </c>
      <c r="D10" s="55">
        <v>45.8</v>
      </c>
      <c r="E10" s="135"/>
      <c r="F10" s="135"/>
    </row>
    <row r="11" spans="1:6" x14ac:dyDescent="0.45">
      <c r="A11" s="10"/>
      <c r="B11" s="32" t="s">
        <v>499</v>
      </c>
      <c r="C11" s="48">
        <v>6010</v>
      </c>
      <c r="D11" s="55">
        <v>7.5</v>
      </c>
      <c r="E11" s="135"/>
      <c r="F11" s="135"/>
    </row>
    <row r="12" spans="1:6" x14ac:dyDescent="0.45">
      <c r="A12" s="10"/>
      <c r="B12" s="32" t="s">
        <v>500</v>
      </c>
      <c r="C12" s="48">
        <v>6093</v>
      </c>
      <c r="D12" s="55">
        <v>7.6</v>
      </c>
      <c r="E12" s="135"/>
      <c r="F12" s="135"/>
    </row>
    <row r="13" spans="1:6" x14ac:dyDescent="0.45">
      <c r="A13" s="10"/>
      <c r="B13" s="32" t="s">
        <v>501</v>
      </c>
      <c r="C13" s="7">
        <v>31456</v>
      </c>
      <c r="D13" s="55">
        <v>39.16237145489405</v>
      </c>
      <c r="E13" s="135"/>
      <c r="F13" s="135"/>
    </row>
    <row r="14" spans="1:6" x14ac:dyDescent="0.45">
      <c r="A14" s="10"/>
      <c r="B14" s="166" t="s">
        <v>502</v>
      </c>
      <c r="C14" s="48">
        <v>16414</v>
      </c>
      <c r="D14" s="55">
        <v>20.5</v>
      </c>
      <c r="E14" s="135"/>
      <c r="F14" s="135"/>
    </row>
    <row r="15" spans="1:6" x14ac:dyDescent="0.45">
      <c r="A15" s="10"/>
      <c r="B15" s="308" t="s">
        <v>503</v>
      </c>
      <c r="C15" s="48">
        <v>15042</v>
      </c>
      <c r="D15" s="56">
        <v>18.8</v>
      </c>
      <c r="E15" s="135"/>
      <c r="F15" s="135"/>
    </row>
    <row r="16" spans="1:6" x14ac:dyDescent="0.45">
      <c r="A16" s="10"/>
      <c r="B16" s="44" t="s">
        <v>504</v>
      </c>
      <c r="C16" s="7">
        <v>1</v>
      </c>
      <c r="D16" s="57">
        <v>0</v>
      </c>
      <c r="E16" s="135"/>
      <c r="F16" s="135"/>
    </row>
    <row r="17" spans="1:6" x14ac:dyDescent="0.45">
      <c r="A17" s="10"/>
      <c r="B17" s="53" t="s">
        <v>259</v>
      </c>
      <c r="C17" s="54">
        <v>80322</v>
      </c>
      <c r="D17" s="209">
        <v>100</v>
      </c>
      <c r="E17" s="135"/>
      <c r="F17" s="135"/>
    </row>
    <row r="18" spans="1:6" x14ac:dyDescent="0.45">
      <c r="A18" s="10"/>
      <c r="B18" s="42"/>
      <c r="C18" s="43"/>
      <c r="D18" s="23"/>
      <c r="E18" s="135"/>
      <c r="F18" s="135"/>
    </row>
    <row r="19" spans="1:6" x14ac:dyDescent="0.45">
      <c r="A19" s="10"/>
      <c r="B19" s="135"/>
      <c r="C19" s="135"/>
      <c r="D19" s="135"/>
      <c r="E19" s="135"/>
      <c r="F19" s="135"/>
    </row>
    <row r="20" spans="1:6" x14ac:dyDescent="0.45">
      <c r="A20" s="10"/>
      <c r="B20" s="135"/>
      <c r="C20" s="135"/>
      <c r="D20" s="135"/>
      <c r="E20" s="135"/>
      <c r="F20" s="135"/>
    </row>
    <row r="21" spans="1:6" x14ac:dyDescent="0.45">
      <c r="A21" s="10"/>
      <c r="B21" s="409"/>
      <c r="C21" s="16"/>
      <c r="D21" s="16"/>
      <c r="E21" s="7"/>
      <c r="F21" s="5"/>
    </row>
  </sheetData>
  <hyperlinks>
    <hyperlink ref="A1" location="Index!A1" display="Back to Index" xr:uid="{46457545-DD98-4C71-80AF-9E5550E76DFF}"/>
  </hyperlinks>
  <pageMargins left="0.7" right="0.7" top="0.75" bottom="0.75" header="0.3" footer="0.3"/>
  <pageSetup paperSize="9" orientation="portrait" r:id="rId1"/>
  <headerFooter>
    <oddFooter>&amp;C&amp;1#&amp;"Arial Black"&amp;10&amp;K000000OFFICIAL</oddFooter>
  </headerFooter>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DEE2CE-2CC6-42CB-AD56-909673DD583A}">
  <sheetPr codeName="Sheet36"/>
  <dimension ref="A1:AQ41"/>
  <sheetViews>
    <sheetView topLeftCell="A27" zoomScale="90" zoomScaleNormal="90" workbookViewId="0">
      <selection activeCell="AO34" sqref="AO34"/>
    </sheetView>
  </sheetViews>
  <sheetFormatPr defaultColWidth="8.6875" defaultRowHeight="16.5" x14ac:dyDescent="0.45"/>
  <cols>
    <col min="1" max="1" width="12.6875" style="3" customWidth="1"/>
    <col min="2" max="2" width="15.875" style="3" customWidth="1"/>
    <col min="3" max="3" width="10.875" style="3" customWidth="1"/>
    <col min="4" max="7" width="0.6875" style="3" customWidth="1"/>
    <col min="8" max="8" width="10.875" style="3" customWidth="1"/>
    <col min="9" max="12" width="0.6875" style="3" customWidth="1"/>
    <col min="13" max="13" width="10.875" style="3" customWidth="1"/>
    <col min="14" max="17" width="0.6875" style="3" customWidth="1"/>
    <col min="18" max="18" width="10.875" style="3" customWidth="1"/>
    <col min="19" max="22" width="0.6875" style="3" customWidth="1"/>
    <col min="23" max="23" width="10.875" style="3" customWidth="1"/>
    <col min="24" max="27" width="0.6875" style="3" customWidth="1"/>
    <col min="28" max="28" width="10.875" style="3" customWidth="1"/>
    <col min="29" max="32" width="0.6875" style="3" customWidth="1"/>
    <col min="33" max="33" width="10.875" style="3" customWidth="1"/>
    <col min="34" max="37" width="0.6875" style="3" customWidth="1"/>
    <col min="38" max="38" width="10.875" style="3" customWidth="1"/>
    <col min="39" max="39" width="11.3125" style="3" customWidth="1"/>
    <col min="40" max="16384" width="8.6875" style="3"/>
  </cols>
  <sheetData>
    <row r="1" spans="1:43" x14ac:dyDescent="0.45">
      <c r="A1" s="4" t="s">
        <v>168</v>
      </c>
      <c r="B1" s="25"/>
      <c r="C1" s="25"/>
      <c r="D1" s="25"/>
      <c r="E1" s="25"/>
      <c r="F1" s="25"/>
      <c r="G1" s="25"/>
      <c r="H1" s="25"/>
      <c r="I1" s="25"/>
      <c r="J1" s="25"/>
      <c r="K1" s="25"/>
      <c r="L1" s="25"/>
      <c r="M1" s="2"/>
      <c r="N1" s="2"/>
      <c r="O1" s="2"/>
      <c r="P1" s="2"/>
      <c r="Q1" s="2"/>
      <c r="R1" s="2"/>
      <c r="S1" s="2"/>
      <c r="T1" s="2"/>
      <c r="U1" s="2"/>
      <c r="V1" s="2"/>
      <c r="W1" s="2"/>
      <c r="X1" s="2"/>
      <c r="Y1" s="2"/>
      <c r="Z1" s="2"/>
      <c r="AA1" s="2"/>
      <c r="AB1" s="10"/>
      <c r="AC1" s="10"/>
      <c r="AD1" s="10"/>
      <c r="AE1" s="10"/>
      <c r="AF1" s="10"/>
      <c r="AG1" s="10"/>
      <c r="AH1" s="10"/>
      <c r="AI1" s="10"/>
      <c r="AJ1" s="10"/>
      <c r="AK1" s="10"/>
      <c r="AL1" s="10"/>
      <c r="AM1" s="10"/>
      <c r="AN1" s="10"/>
      <c r="AO1" s="10"/>
      <c r="AP1" s="10"/>
      <c r="AQ1" s="10"/>
    </row>
    <row r="2" spans="1:43" x14ac:dyDescent="0.45">
      <c r="A2" s="1"/>
      <c r="B2" s="25"/>
      <c r="C2" s="25"/>
      <c r="D2" s="25"/>
      <c r="E2" s="25"/>
      <c r="F2" s="25"/>
      <c r="G2" s="25"/>
      <c r="H2" s="25"/>
      <c r="I2" s="25"/>
      <c r="J2" s="25"/>
      <c r="K2" s="25"/>
      <c r="L2" s="25"/>
      <c r="M2" s="2"/>
      <c r="N2" s="2"/>
      <c r="O2" s="2"/>
      <c r="P2" s="2"/>
      <c r="Q2" s="2"/>
      <c r="R2" s="2"/>
      <c r="S2" s="2"/>
      <c r="T2" s="2"/>
      <c r="U2" s="2"/>
      <c r="V2" s="2"/>
      <c r="W2" s="2"/>
      <c r="X2" s="2"/>
      <c r="Y2" s="2"/>
      <c r="Z2" s="2"/>
      <c r="AA2" s="2"/>
      <c r="AB2" s="10"/>
      <c r="AC2" s="10"/>
      <c r="AD2" s="10"/>
      <c r="AE2" s="10"/>
      <c r="AF2" s="10"/>
      <c r="AG2" s="10"/>
      <c r="AH2" s="10"/>
      <c r="AI2" s="10"/>
      <c r="AJ2" s="10"/>
      <c r="AK2" s="10"/>
      <c r="AL2" s="10"/>
      <c r="AM2" s="10"/>
      <c r="AN2" s="10"/>
      <c r="AO2" s="10"/>
      <c r="AP2" s="10"/>
      <c r="AQ2" s="10"/>
    </row>
    <row r="3" spans="1:43" x14ac:dyDescent="0.45">
      <c r="A3" s="1"/>
      <c r="B3" s="25"/>
      <c r="C3" s="25"/>
      <c r="D3" s="25"/>
      <c r="E3" s="25"/>
      <c r="F3" s="25"/>
      <c r="G3" s="25"/>
      <c r="H3" s="25"/>
      <c r="I3" s="25"/>
      <c r="J3" s="25"/>
      <c r="K3" s="25"/>
      <c r="L3" s="25"/>
      <c r="M3" s="2"/>
      <c r="N3" s="2"/>
      <c r="O3" s="2"/>
      <c r="P3" s="2"/>
      <c r="Q3" s="2"/>
      <c r="R3" s="2"/>
      <c r="S3" s="2"/>
      <c r="T3" s="2"/>
      <c r="U3" s="2"/>
      <c r="V3" s="2"/>
      <c r="W3" s="2"/>
      <c r="X3" s="2"/>
      <c r="Y3" s="2"/>
      <c r="Z3" s="2"/>
      <c r="AA3" s="2"/>
      <c r="AB3" s="10"/>
      <c r="AC3" s="10"/>
      <c r="AD3" s="10"/>
      <c r="AE3" s="10"/>
      <c r="AF3" s="10"/>
      <c r="AG3" s="10"/>
      <c r="AH3" s="10"/>
      <c r="AI3" s="10"/>
      <c r="AJ3" s="10"/>
      <c r="AK3" s="10"/>
      <c r="AL3" s="10"/>
      <c r="AM3" s="10"/>
      <c r="AN3" s="10"/>
      <c r="AO3" s="10"/>
      <c r="AP3" s="10"/>
      <c r="AQ3" s="10"/>
    </row>
    <row r="4" spans="1:43" x14ac:dyDescent="0.45">
      <c r="A4" s="1"/>
      <c r="B4" s="25"/>
      <c r="C4" s="25"/>
      <c r="D4" s="25"/>
      <c r="E4" s="25"/>
      <c r="F4" s="25"/>
      <c r="G4" s="25"/>
      <c r="H4" s="25"/>
      <c r="I4" s="25"/>
      <c r="J4" s="25"/>
      <c r="K4" s="25"/>
      <c r="L4" s="25"/>
      <c r="M4" s="2"/>
      <c r="N4" s="2"/>
      <c r="O4" s="2"/>
      <c r="P4" s="2"/>
      <c r="Q4" s="2"/>
      <c r="R4" s="2"/>
      <c r="S4" s="2"/>
      <c r="T4" s="2"/>
      <c r="U4" s="2"/>
      <c r="V4" s="2"/>
      <c r="W4" s="2"/>
      <c r="X4" s="2"/>
      <c r="Y4" s="2"/>
      <c r="Z4" s="2"/>
      <c r="AA4" s="2"/>
      <c r="AB4" s="10"/>
      <c r="AC4" s="10"/>
      <c r="AD4" s="10"/>
      <c r="AE4" s="10"/>
      <c r="AF4" s="10"/>
      <c r="AG4" s="10"/>
      <c r="AH4" s="10"/>
      <c r="AI4" s="10"/>
      <c r="AJ4" s="10"/>
      <c r="AK4" s="10"/>
      <c r="AL4" s="10"/>
      <c r="AM4" s="10"/>
      <c r="AN4" s="10"/>
      <c r="AO4" s="10"/>
      <c r="AP4" s="10"/>
      <c r="AQ4" s="10"/>
    </row>
    <row r="5" spans="1:43" x14ac:dyDescent="0.45">
      <c r="A5" s="27"/>
      <c r="B5" s="28"/>
      <c r="C5" s="28"/>
      <c r="D5" s="28"/>
      <c r="E5" s="28"/>
      <c r="F5" s="28"/>
      <c r="G5" s="28"/>
      <c r="H5" s="28"/>
      <c r="I5" s="28"/>
      <c r="J5" s="28"/>
      <c r="K5" s="28"/>
      <c r="L5" s="28"/>
      <c r="M5" s="29"/>
      <c r="N5" s="29"/>
      <c r="O5" s="29"/>
      <c r="P5" s="29"/>
      <c r="Q5" s="29"/>
      <c r="R5" s="29"/>
      <c r="S5" s="29"/>
      <c r="T5" s="29"/>
      <c r="U5" s="29"/>
      <c r="V5" s="29"/>
      <c r="W5" s="29"/>
      <c r="X5" s="29"/>
      <c r="Y5" s="29"/>
      <c r="Z5" s="29"/>
      <c r="AA5" s="29"/>
      <c r="AB5" s="30"/>
      <c r="AC5" s="30"/>
      <c r="AD5" s="30"/>
      <c r="AE5" s="30"/>
      <c r="AF5" s="30"/>
      <c r="AG5" s="30"/>
      <c r="AH5" s="30"/>
      <c r="AI5" s="30"/>
      <c r="AJ5" s="30"/>
      <c r="AK5" s="30"/>
      <c r="AL5" s="30"/>
      <c r="AM5" s="30"/>
      <c r="AN5" s="30"/>
      <c r="AO5" s="30"/>
      <c r="AP5" s="30"/>
      <c r="AQ5" s="30"/>
    </row>
    <row r="6" spans="1:43" x14ac:dyDescent="0.4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s="10"/>
      <c r="AF6" s="10"/>
      <c r="AG6" s="10"/>
      <c r="AH6" s="10"/>
      <c r="AI6" s="10"/>
      <c r="AJ6" s="10"/>
      <c r="AK6" s="10"/>
      <c r="AL6" s="10"/>
      <c r="AM6" s="10"/>
      <c r="AN6" s="10"/>
      <c r="AO6" s="10"/>
      <c r="AP6" s="10"/>
      <c r="AQ6" s="10"/>
    </row>
    <row r="7" spans="1:43" x14ac:dyDescent="0.45">
      <c r="A7" s="10"/>
      <c r="B7" s="9" t="s">
        <v>505</v>
      </c>
      <c r="C7" s="11"/>
      <c r="D7" s="11"/>
      <c r="E7" s="11"/>
      <c r="F7" s="11"/>
      <c r="G7" s="11"/>
      <c r="H7" s="15"/>
      <c r="I7" s="15"/>
      <c r="J7" s="15"/>
      <c r="K7" s="15"/>
      <c r="L7" s="15"/>
      <c r="M7" s="12"/>
      <c r="N7" s="12"/>
      <c r="O7" s="12"/>
      <c r="P7" s="12"/>
      <c r="Q7" s="12"/>
      <c r="R7" s="10"/>
      <c r="S7" s="10"/>
      <c r="T7" s="10"/>
      <c r="U7" s="10"/>
      <c r="V7" s="10"/>
      <c r="W7" s="10"/>
      <c r="X7" s="10"/>
      <c r="Y7" s="10"/>
      <c r="Z7" s="10"/>
      <c r="AA7" s="10"/>
      <c r="AB7" s="10"/>
      <c r="AC7" s="10"/>
      <c r="AD7" s="10"/>
      <c r="AE7" s="10"/>
      <c r="AF7" s="10"/>
      <c r="AG7" s="10"/>
      <c r="AH7" s="10"/>
      <c r="AI7" s="10"/>
      <c r="AJ7" s="10"/>
      <c r="AK7" s="10"/>
      <c r="AL7" s="10"/>
      <c r="AM7" s="10"/>
      <c r="AN7" s="10"/>
      <c r="AO7" s="10"/>
      <c r="AP7" s="10"/>
      <c r="AQ7" s="10"/>
    </row>
    <row r="8" spans="1:43" x14ac:dyDescent="0.45">
      <c r="A8" s="10"/>
      <c r="B8" s="9"/>
      <c r="C8" s="11"/>
      <c r="D8" s="11"/>
      <c r="E8" s="11"/>
      <c r="F8" s="11"/>
      <c r="G8" s="11"/>
      <c r="H8" s="15"/>
      <c r="I8" s="15"/>
      <c r="J8" s="15"/>
      <c r="K8" s="15"/>
      <c r="L8" s="15"/>
      <c r="M8" s="12"/>
      <c r="N8" s="12"/>
      <c r="O8" s="12"/>
      <c r="P8" s="12"/>
      <c r="Q8" s="12"/>
      <c r="R8" s="10"/>
      <c r="S8" s="10"/>
      <c r="T8" s="10"/>
      <c r="U8" s="10"/>
      <c r="V8" s="10"/>
      <c r="W8" s="10"/>
      <c r="X8" s="10"/>
      <c r="Y8" s="10"/>
      <c r="Z8" s="10"/>
      <c r="AA8" s="10"/>
      <c r="AB8" s="10"/>
      <c r="AC8" s="10"/>
      <c r="AD8" s="10"/>
      <c r="AE8" s="10"/>
      <c r="AF8" s="10"/>
      <c r="AG8" s="10"/>
      <c r="AH8" s="10"/>
      <c r="AI8" s="10"/>
      <c r="AJ8" s="10"/>
      <c r="AK8" s="10"/>
      <c r="AL8" s="10"/>
      <c r="AM8" s="10"/>
      <c r="AN8" s="10"/>
      <c r="AO8" s="10"/>
      <c r="AP8" s="10"/>
      <c r="AQ8" s="10"/>
    </row>
    <row r="9" spans="1:43" x14ac:dyDescent="0.45">
      <c r="A9" s="10"/>
      <c r="B9" s="9"/>
      <c r="C9" s="11"/>
      <c r="D9" s="11"/>
      <c r="E9" s="11"/>
      <c r="F9" s="11"/>
      <c r="G9" s="11"/>
      <c r="H9" s="15"/>
      <c r="I9" s="15"/>
      <c r="J9" s="15"/>
      <c r="K9" s="15"/>
      <c r="L9" s="15"/>
      <c r="M9" s="12"/>
      <c r="N9" s="12"/>
      <c r="O9" s="12"/>
      <c r="P9" s="12"/>
      <c r="Q9" s="12"/>
      <c r="R9" s="10"/>
      <c r="S9" s="10"/>
      <c r="T9" s="10"/>
      <c r="U9" s="10"/>
      <c r="V9" s="10"/>
      <c r="W9" s="10"/>
      <c r="X9" s="10"/>
      <c r="Y9" s="10"/>
      <c r="Z9" s="10"/>
      <c r="AA9" s="10"/>
      <c r="AB9" s="10"/>
      <c r="AC9" s="10"/>
      <c r="AD9" s="10"/>
      <c r="AE9" s="10"/>
      <c r="AF9" s="10"/>
      <c r="AG9" s="10"/>
      <c r="AH9" s="10"/>
      <c r="AI9" s="10"/>
      <c r="AJ9" s="10"/>
      <c r="AK9" s="10"/>
      <c r="AL9" s="10"/>
      <c r="AM9" s="10"/>
      <c r="AN9" s="10"/>
      <c r="AO9" s="10"/>
      <c r="AP9" s="10"/>
      <c r="AQ9" s="10"/>
    </row>
    <row r="10" spans="1:43" x14ac:dyDescent="0.45">
      <c r="A10" s="10"/>
      <c r="B10" s="9"/>
      <c r="C10" s="11"/>
      <c r="D10" s="11"/>
      <c r="E10" s="11"/>
      <c r="F10" s="11"/>
      <c r="G10" s="11"/>
      <c r="H10" s="15"/>
      <c r="I10" s="15"/>
      <c r="J10" s="15"/>
      <c r="K10" s="15"/>
      <c r="L10" s="15"/>
      <c r="M10" s="12"/>
      <c r="N10" s="12"/>
      <c r="O10" s="12"/>
      <c r="P10" s="12"/>
      <c r="Q10" s="12"/>
      <c r="R10" s="10"/>
      <c r="S10" s="10"/>
      <c r="T10" s="10"/>
      <c r="U10" s="10"/>
      <c r="V10" s="10"/>
      <c r="W10" s="10"/>
      <c r="X10" s="10"/>
      <c r="Y10" s="10"/>
      <c r="Z10" s="10"/>
      <c r="AA10" s="10"/>
      <c r="AB10" s="10"/>
      <c r="AC10" s="10"/>
      <c r="AD10" s="10"/>
      <c r="AE10" s="10"/>
      <c r="AF10" s="10"/>
      <c r="AG10" s="10"/>
      <c r="AH10" s="10"/>
      <c r="AI10" s="10"/>
      <c r="AJ10" s="10"/>
      <c r="AK10" s="10"/>
      <c r="AL10" s="10"/>
      <c r="AM10" s="10"/>
      <c r="AN10" s="10"/>
      <c r="AO10" s="10"/>
      <c r="AP10" s="10"/>
      <c r="AQ10" s="10"/>
    </row>
    <row r="11" spans="1:43" x14ac:dyDescent="0.45">
      <c r="A11" s="10"/>
      <c r="B11" s="9"/>
      <c r="C11" s="11"/>
      <c r="D11" s="11"/>
      <c r="E11" s="11"/>
      <c r="F11" s="11"/>
      <c r="G11" s="11"/>
      <c r="H11" s="15"/>
      <c r="I11" s="15"/>
      <c r="J11" s="15"/>
      <c r="K11" s="15"/>
      <c r="L11" s="15"/>
      <c r="M11" s="12"/>
      <c r="N11" s="12"/>
      <c r="O11" s="12"/>
      <c r="P11" s="12"/>
      <c r="Q11" s="12"/>
      <c r="R11" s="10"/>
      <c r="S11" s="10"/>
      <c r="T11" s="10"/>
      <c r="U11" s="10"/>
      <c r="V11" s="10"/>
      <c r="W11" s="10"/>
      <c r="X11" s="10"/>
      <c r="Y11" s="10"/>
      <c r="Z11" s="10"/>
      <c r="AA11" s="10"/>
      <c r="AB11" s="10"/>
      <c r="AC11" s="10"/>
      <c r="AD11" s="10"/>
      <c r="AE11" s="10"/>
      <c r="AF11" s="10"/>
      <c r="AG11" s="10"/>
      <c r="AH11" s="10"/>
      <c r="AI11" s="10"/>
      <c r="AJ11" s="10"/>
      <c r="AK11" s="10"/>
      <c r="AL11" s="10"/>
      <c r="AM11" s="10"/>
      <c r="AN11" s="10"/>
      <c r="AO11" s="10"/>
      <c r="AP11" s="10"/>
      <c r="AQ11" s="10"/>
    </row>
    <row r="12" spans="1:43" x14ac:dyDescent="0.45">
      <c r="A12" s="10"/>
      <c r="B12" s="9"/>
      <c r="C12" s="11"/>
      <c r="D12" s="11"/>
      <c r="E12" s="11"/>
      <c r="F12" s="11"/>
      <c r="G12" s="11"/>
      <c r="H12" s="15"/>
      <c r="I12" s="15"/>
      <c r="J12" s="15"/>
      <c r="K12" s="15"/>
      <c r="L12" s="15"/>
      <c r="M12" s="12"/>
      <c r="N12" s="12"/>
      <c r="O12" s="12"/>
      <c r="P12" s="12"/>
      <c r="Q12" s="12"/>
      <c r="R12" s="10"/>
      <c r="S12" s="10"/>
      <c r="T12" s="10"/>
      <c r="U12" s="10"/>
      <c r="V12" s="10"/>
      <c r="W12" s="10"/>
      <c r="X12" s="10"/>
      <c r="Y12" s="10"/>
      <c r="Z12" s="10"/>
      <c r="AA12" s="10"/>
      <c r="AB12" s="10"/>
      <c r="AC12" s="10"/>
      <c r="AD12" s="10"/>
      <c r="AE12" s="10"/>
      <c r="AF12" s="10"/>
      <c r="AG12" s="10"/>
      <c r="AH12" s="10"/>
      <c r="AI12" s="10"/>
      <c r="AJ12" s="10"/>
      <c r="AK12" s="10"/>
      <c r="AL12" s="10"/>
      <c r="AM12" s="10"/>
      <c r="AN12" s="10"/>
      <c r="AO12" s="10"/>
      <c r="AP12" s="10"/>
      <c r="AQ12" s="10"/>
    </row>
    <row r="13" spans="1:43" x14ac:dyDescent="0.45">
      <c r="A13" s="10"/>
      <c r="B13" s="9"/>
      <c r="C13" s="11"/>
      <c r="D13" s="11"/>
      <c r="E13" s="11"/>
      <c r="F13" s="11"/>
      <c r="G13" s="11"/>
      <c r="H13" s="15"/>
      <c r="I13" s="15"/>
      <c r="J13" s="15"/>
      <c r="K13" s="15"/>
      <c r="L13" s="15"/>
      <c r="M13" s="12"/>
      <c r="N13" s="12"/>
      <c r="O13" s="12"/>
      <c r="P13" s="12"/>
      <c r="Q13" s="12"/>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row>
    <row r="14" spans="1:43" x14ac:dyDescent="0.45">
      <c r="A14" s="10"/>
      <c r="B14" s="9"/>
      <c r="C14" s="11"/>
      <c r="D14" s="11"/>
      <c r="E14" s="11"/>
      <c r="F14" s="11"/>
      <c r="G14" s="11"/>
      <c r="H14" s="15"/>
      <c r="I14" s="15"/>
      <c r="J14" s="15"/>
      <c r="K14" s="15"/>
      <c r="L14" s="15"/>
      <c r="M14" s="12"/>
      <c r="N14" s="12"/>
      <c r="O14" s="12"/>
      <c r="P14" s="12"/>
      <c r="Q14" s="12"/>
      <c r="R14" s="10"/>
      <c r="S14" s="10"/>
      <c r="T14" s="10"/>
      <c r="U14" s="10"/>
      <c r="V14" s="10"/>
      <c r="W14" s="10"/>
      <c r="X14" s="10"/>
      <c r="Y14" s="10"/>
      <c r="Z14" s="10"/>
      <c r="AA14" s="10"/>
      <c r="AB14" s="10"/>
      <c r="AC14" s="10"/>
      <c r="AD14" s="10"/>
      <c r="AE14" s="10"/>
      <c r="AF14" s="10"/>
      <c r="AG14" s="10"/>
      <c r="AH14" s="10"/>
      <c r="AI14" s="10"/>
      <c r="AJ14" s="10"/>
      <c r="AK14" s="10"/>
      <c r="AL14" s="10"/>
      <c r="AM14" s="10"/>
      <c r="AN14" s="10"/>
      <c r="AO14" s="10"/>
      <c r="AP14" s="10"/>
      <c r="AQ14" s="10"/>
    </row>
    <row r="15" spans="1:43" x14ac:dyDescent="0.45">
      <c r="A15" s="10"/>
      <c r="B15" s="9"/>
      <c r="C15" s="11"/>
      <c r="D15" s="11"/>
      <c r="E15" s="11"/>
      <c r="F15" s="11"/>
      <c r="G15" s="11"/>
      <c r="H15" s="15"/>
      <c r="I15" s="15"/>
      <c r="J15" s="15"/>
      <c r="K15" s="15"/>
      <c r="L15" s="15"/>
      <c r="M15" s="12"/>
      <c r="N15" s="12"/>
      <c r="O15" s="12"/>
      <c r="P15" s="12"/>
      <c r="Q15" s="12"/>
      <c r="R15" s="10"/>
      <c r="S15" s="10"/>
      <c r="T15" s="10"/>
      <c r="U15" s="10"/>
      <c r="V15" s="10"/>
      <c r="W15" s="10"/>
      <c r="X15" s="10"/>
      <c r="Y15" s="10"/>
      <c r="Z15" s="10"/>
      <c r="AA15" s="10"/>
      <c r="AB15" s="10"/>
      <c r="AC15" s="10"/>
      <c r="AD15" s="10"/>
      <c r="AE15" s="10"/>
      <c r="AF15" s="10"/>
      <c r="AG15" s="10"/>
      <c r="AH15" s="10"/>
      <c r="AI15" s="10"/>
      <c r="AJ15" s="10"/>
      <c r="AK15" s="10"/>
      <c r="AL15" s="10"/>
      <c r="AM15" s="10"/>
      <c r="AN15" s="10"/>
      <c r="AO15" s="10"/>
      <c r="AP15" s="10"/>
      <c r="AQ15" s="10"/>
    </row>
    <row r="16" spans="1:43" x14ac:dyDescent="0.45">
      <c r="A16" s="10"/>
      <c r="B16" s="9"/>
      <c r="C16" s="11"/>
      <c r="D16" s="11"/>
      <c r="E16" s="11"/>
      <c r="F16" s="11"/>
      <c r="G16" s="11"/>
      <c r="H16" s="15"/>
      <c r="I16" s="15"/>
      <c r="J16" s="15"/>
      <c r="K16" s="15"/>
      <c r="L16" s="15"/>
      <c r="M16" s="12"/>
      <c r="N16" s="12"/>
      <c r="O16" s="12"/>
      <c r="P16" s="12"/>
      <c r="Q16" s="12"/>
      <c r="R16" s="10"/>
      <c r="S16" s="10"/>
      <c r="T16" s="10"/>
      <c r="U16" s="10"/>
      <c r="V16" s="10"/>
      <c r="W16" s="10"/>
      <c r="X16" s="10"/>
      <c r="Y16" s="10"/>
      <c r="Z16" s="10"/>
      <c r="AA16" s="10"/>
      <c r="AB16" s="10"/>
      <c r="AC16" s="10"/>
      <c r="AD16" s="10"/>
      <c r="AE16" s="10"/>
      <c r="AF16" s="10"/>
      <c r="AG16" s="10"/>
      <c r="AH16" s="10"/>
      <c r="AI16" s="10"/>
      <c r="AJ16" s="10"/>
      <c r="AK16" s="10"/>
      <c r="AL16" s="10"/>
      <c r="AM16" s="10"/>
      <c r="AN16" s="10"/>
      <c r="AO16" s="10"/>
      <c r="AP16" s="10"/>
      <c r="AQ16" s="10"/>
    </row>
    <row r="17" spans="1:43" x14ac:dyDescent="0.45">
      <c r="A17" s="10"/>
      <c r="B17" s="9"/>
      <c r="C17" s="11"/>
      <c r="D17" s="11"/>
      <c r="E17" s="11"/>
      <c r="F17" s="11"/>
      <c r="G17" s="11"/>
      <c r="H17" s="15"/>
      <c r="I17" s="15"/>
      <c r="J17" s="15"/>
      <c r="K17" s="15"/>
      <c r="L17" s="15"/>
      <c r="M17" s="12"/>
      <c r="N17" s="12"/>
      <c r="O17" s="12"/>
      <c r="P17" s="12"/>
      <c r="Q17" s="12"/>
      <c r="R17" s="10"/>
      <c r="S17" s="10"/>
      <c r="T17" s="10"/>
      <c r="U17" s="10"/>
      <c r="V17" s="10"/>
      <c r="W17" s="10"/>
      <c r="X17" s="10"/>
      <c r="Y17" s="10"/>
      <c r="Z17" s="10"/>
      <c r="AA17" s="10"/>
      <c r="AB17" s="10"/>
      <c r="AC17" s="10"/>
      <c r="AD17" s="10"/>
      <c r="AE17" s="10"/>
      <c r="AF17" s="10"/>
      <c r="AG17" s="10"/>
      <c r="AH17" s="10"/>
      <c r="AI17" s="10"/>
      <c r="AJ17" s="10"/>
      <c r="AK17" s="10"/>
      <c r="AL17" s="10"/>
      <c r="AM17" s="10"/>
      <c r="AN17" s="10"/>
      <c r="AO17" s="10"/>
      <c r="AP17" s="10"/>
      <c r="AQ17" s="10"/>
    </row>
    <row r="18" spans="1:43" x14ac:dyDescent="0.45">
      <c r="A18" s="10"/>
      <c r="B18" s="9"/>
      <c r="C18" s="11"/>
      <c r="D18" s="11"/>
      <c r="E18" s="11"/>
      <c r="F18" s="11"/>
      <c r="G18" s="11"/>
      <c r="H18" s="15"/>
      <c r="I18" s="15"/>
      <c r="J18" s="15"/>
      <c r="K18" s="15"/>
      <c r="L18" s="15"/>
      <c r="M18" s="12"/>
      <c r="N18" s="12"/>
      <c r="O18" s="12"/>
      <c r="P18" s="12"/>
      <c r="Q18" s="12"/>
      <c r="R18" s="10"/>
      <c r="S18" s="10"/>
      <c r="T18" s="10"/>
      <c r="U18" s="10"/>
      <c r="V18" s="10"/>
      <c r="W18" s="10"/>
      <c r="X18" s="10"/>
      <c r="Y18" s="10"/>
      <c r="Z18" s="10"/>
      <c r="AA18" s="10"/>
      <c r="AB18" s="10"/>
      <c r="AC18" s="10"/>
      <c r="AD18" s="10"/>
      <c r="AE18" s="10"/>
      <c r="AF18" s="10"/>
      <c r="AG18" s="10"/>
      <c r="AH18" s="10"/>
      <c r="AI18" s="10"/>
      <c r="AJ18" s="10"/>
      <c r="AK18" s="10"/>
      <c r="AL18" s="10"/>
      <c r="AM18" s="10"/>
      <c r="AN18" s="10"/>
      <c r="AO18" s="10"/>
      <c r="AP18" s="10"/>
      <c r="AQ18" s="10"/>
    </row>
    <row r="19" spans="1:43" x14ac:dyDescent="0.45">
      <c r="A19" s="10"/>
      <c r="B19" s="9"/>
      <c r="C19" s="11"/>
      <c r="D19" s="11"/>
      <c r="E19" s="11"/>
      <c r="F19" s="11"/>
      <c r="G19" s="11"/>
      <c r="H19" s="15"/>
      <c r="I19" s="15"/>
      <c r="J19" s="15"/>
      <c r="K19" s="15"/>
      <c r="L19" s="15"/>
      <c r="M19" s="12"/>
      <c r="N19" s="12"/>
      <c r="O19" s="12"/>
      <c r="P19" s="12"/>
      <c r="Q19" s="12"/>
      <c r="R19" s="10"/>
      <c r="S19" s="10"/>
      <c r="T19" s="10"/>
      <c r="U19" s="10"/>
      <c r="V19" s="10"/>
      <c r="W19" s="10"/>
      <c r="X19" s="10"/>
      <c r="Y19" s="10"/>
      <c r="Z19" s="10"/>
      <c r="AA19" s="10"/>
      <c r="AB19" s="10"/>
      <c r="AC19" s="10"/>
      <c r="AD19" s="10"/>
      <c r="AE19" s="10"/>
      <c r="AF19" s="10"/>
      <c r="AG19" s="10"/>
      <c r="AH19" s="10"/>
      <c r="AI19" s="10"/>
      <c r="AJ19" s="10"/>
      <c r="AK19" s="10"/>
      <c r="AL19" s="10"/>
      <c r="AM19" s="10"/>
      <c r="AN19" s="10"/>
      <c r="AO19" s="10"/>
      <c r="AP19" s="10"/>
      <c r="AQ19" s="10"/>
    </row>
    <row r="20" spans="1:43" x14ac:dyDescent="0.45">
      <c r="A20" s="10"/>
      <c r="B20" s="9"/>
      <c r="C20" s="11"/>
      <c r="D20" s="11"/>
      <c r="E20" s="11"/>
      <c r="F20" s="11"/>
      <c r="G20" s="11"/>
      <c r="H20" s="15"/>
      <c r="I20" s="15"/>
      <c r="J20" s="15"/>
      <c r="K20" s="15"/>
      <c r="L20" s="15"/>
      <c r="M20" s="12"/>
      <c r="N20" s="12"/>
      <c r="O20" s="12"/>
      <c r="P20" s="12"/>
      <c r="Q20" s="12"/>
      <c r="R20" s="10"/>
      <c r="S20" s="10"/>
      <c r="T20" s="10"/>
      <c r="U20" s="10"/>
      <c r="V20" s="10"/>
      <c r="W20" s="10"/>
      <c r="X20" s="10"/>
      <c r="Y20" s="10"/>
      <c r="Z20" s="10"/>
      <c r="AA20" s="10"/>
      <c r="AB20" s="10"/>
      <c r="AC20" s="10"/>
      <c r="AD20" s="10"/>
      <c r="AE20" s="10"/>
      <c r="AF20" s="10"/>
      <c r="AG20" s="10"/>
      <c r="AH20" s="10"/>
      <c r="AI20" s="10"/>
      <c r="AJ20" s="10"/>
      <c r="AK20" s="10"/>
      <c r="AL20" s="10"/>
      <c r="AM20" s="10"/>
      <c r="AN20" s="10"/>
      <c r="AO20" s="10"/>
      <c r="AP20" s="10"/>
      <c r="AQ20" s="10"/>
    </row>
    <row r="21" spans="1:43" x14ac:dyDescent="0.45">
      <c r="A21" s="10"/>
      <c r="B21" s="9"/>
      <c r="C21" s="11"/>
      <c r="D21" s="11"/>
      <c r="E21" s="11"/>
      <c r="F21" s="11"/>
      <c r="G21" s="11"/>
      <c r="H21" s="15"/>
      <c r="I21" s="15"/>
      <c r="J21" s="15"/>
      <c r="K21" s="15"/>
      <c r="L21" s="15"/>
      <c r="M21" s="12"/>
      <c r="N21" s="12"/>
      <c r="O21" s="12"/>
      <c r="P21" s="12"/>
      <c r="Q21" s="12"/>
      <c r="R21" s="10"/>
      <c r="S21" s="10"/>
      <c r="T21" s="10"/>
      <c r="U21" s="10"/>
      <c r="V21" s="10"/>
      <c r="W21" s="10"/>
      <c r="X21" s="10"/>
      <c r="Y21" s="10"/>
      <c r="Z21" s="10"/>
      <c r="AA21" s="10"/>
      <c r="AB21" s="10"/>
      <c r="AC21" s="10"/>
      <c r="AD21" s="10"/>
      <c r="AE21" s="10"/>
      <c r="AF21" s="10"/>
      <c r="AG21" s="10"/>
      <c r="AH21" s="10"/>
      <c r="AI21" s="10"/>
      <c r="AJ21" s="10"/>
      <c r="AK21" s="10"/>
      <c r="AL21" s="10"/>
      <c r="AM21" s="10"/>
      <c r="AN21" s="10"/>
      <c r="AO21" s="10"/>
      <c r="AP21" s="10"/>
      <c r="AQ21" s="10"/>
    </row>
    <row r="22" spans="1:43" x14ac:dyDescent="0.45">
      <c r="A22" s="10"/>
      <c r="B22" s="9"/>
      <c r="C22" s="11"/>
      <c r="D22" s="11"/>
      <c r="E22" s="11"/>
      <c r="F22" s="11"/>
      <c r="G22" s="11"/>
      <c r="H22" s="15"/>
      <c r="I22" s="15"/>
      <c r="J22" s="15"/>
      <c r="K22" s="15"/>
      <c r="L22" s="15"/>
      <c r="M22" s="12"/>
      <c r="N22" s="12"/>
      <c r="O22" s="12"/>
      <c r="P22" s="12"/>
      <c r="Q22" s="12"/>
      <c r="R22" s="10"/>
      <c r="S22" s="10"/>
      <c r="T22" s="10"/>
      <c r="U22" s="10"/>
      <c r="V22" s="10"/>
      <c r="W22" s="10"/>
      <c r="X22" s="10"/>
      <c r="Y22" s="10"/>
      <c r="Z22" s="10"/>
      <c r="AA22" s="10"/>
      <c r="AB22" s="10"/>
      <c r="AC22" s="10"/>
      <c r="AD22" s="10"/>
      <c r="AE22" s="10"/>
      <c r="AF22" s="10"/>
      <c r="AG22" s="10"/>
      <c r="AH22" s="10"/>
      <c r="AI22" s="10"/>
      <c r="AJ22" s="10"/>
      <c r="AK22" s="10"/>
      <c r="AL22" s="10"/>
      <c r="AM22" s="10"/>
      <c r="AN22" s="10"/>
      <c r="AO22" s="10"/>
      <c r="AP22" s="10"/>
      <c r="AQ22" s="10"/>
    </row>
    <row r="23" spans="1:43" x14ac:dyDescent="0.45">
      <c r="A23" s="10"/>
      <c r="B23" s="9"/>
      <c r="C23" s="11"/>
      <c r="D23" s="11"/>
      <c r="E23" s="11"/>
      <c r="F23" s="11"/>
      <c r="G23" s="11"/>
      <c r="H23" s="15"/>
      <c r="I23" s="15"/>
      <c r="J23" s="15"/>
      <c r="K23" s="15"/>
      <c r="L23" s="15"/>
      <c r="M23" s="12"/>
      <c r="N23" s="12"/>
      <c r="O23" s="12"/>
      <c r="P23" s="12"/>
      <c r="Q23" s="12"/>
      <c r="R23" s="10"/>
      <c r="S23" s="10"/>
      <c r="T23" s="10"/>
      <c r="U23" s="10"/>
      <c r="V23" s="10"/>
      <c r="W23" s="10"/>
      <c r="X23" s="10"/>
      <c r="Y23" s="10"/>
      <c r="Z23" s="10"/>
      <c r="AA23" s="10"/>
      <c r="AB23" s="10"/>
      <c r="AC23" s="10"/>
      <c r="AD23" s="10"/>
      <c r="AE23" s="10"/>
      <c r="AF23" s="10"/>
      <c r="AG23" s="10"/>
      <c r="AH23" s="10"/>
      <c r="AI23" s="10"/>
      <c r="AJ23" s="10"/>
      <c r="AK23" s="10"/>
      <c r="AL23" s="10"/>
      <c r="AM23" s="10"/>
      <c r="AN23" s="10"/>
      <c r="AO23" s="10"/>
      <c r="AP23" s="10"/>
      <c r="AQ23" s="10"/>
    </row>
    <row r="24" spans="1:43" x14ac:dyDescent="0.45">
      <c r="A24" s="10"/>
      <c r="B24" s="9"/>
      <c r="C24" s="11"/>
      <c r="D24" s="11"/>
      <c r="E24" s="11"/>
      <c r="F24" s="11"/>
      <c r="G24" s="11"/>
      <c r="H24" s="15"/>
      <c r="I24" s="15"/>
      <c r="J24" s="15"/>
      <c r="K24" s="15"/>
      <c r="L24" s="15"/>
      <c r="M24" s="12"/>
      <c r="N24" s="12"/>
      <c r="O24" s="12"/>
      <c r="P24" s="12"/>
      <c r="Q24" s="12"/>
      <c r="R24" s="10"/>
      <c r="S24" s="10"/>
      <c r="T24" s="10"/>
      <c r="U24" s="10"/>
      <c r="V24" s="10"/>
      <c r="W24" s="10"/>
      <c r="X24" s="10"/>
      <c r="Y24" s="10"/>
      <c r="Z24" s="10"/>
      <c r="AA24" s="10"/>
      <c r="AB24" s="10"/>
      <c r="AC24" s="10"/>
      <c r="AD24" s="10"/>
      <c r="AE24" s="10"/>
      <c r="AF24" s="10"/>
      <c r="AG24" s="10"/>
      <c r="AH24" s="10"/>
      <c r="AI24" s="10"/>
      <c r="AJ24" s="10"/>
      <c r="AK24" s="10"/>
      <c r="AL24" s="10"/>
      <c r="AM24" s="10"/>
      <c r="AN24" s="10"/>
      <c r="AO24" s="10"/>
      <c r="AP24" s="10"/>
      <c r="AQ24" s="10"/>
    </row>
    <row r="25" spans="1:43" x14ac:dyDescent="0.45">
      <c r="A25" s="10"/>
      <c r="B25" s="9"/>
      <c r="C25" s="11"/>
      <c r="D25" s="11"/>
      <c r="E25" s="11"/>
      <c r="F25" s="11"/>
      <c r="G25" s="11"/>
      <c r="H25" s="15"/>
      <c r="I25" s="15"/>
      <c r="J25" s="15"/>
      <c r="K25" s="15"/>
      <c r="L25" s="15"/>
      <c r="M25" s="12"/>
      <c r="N25" s="12"/>
      <c r="O25" s="12"/>
      <c r="P25" s="12"/>
      <c r="Q25" s="12"/>
      <c r="R25" s="10"/>
      <c r="S25" s="10"/>
      <c r="T25" s="10"/>
      <c r="U25" s="10"/>
      <c r="V25" s="10"/>
      <c r="W25" s="10"/>
      <c r="X25" s="10"/>
      <c r="Y25" s="10"/>
      <c r="Z25" s="10"/>
      <c r="AA25" s="10"/>
      <c r="AB25" s="10"/>
      <c r="AC25" s="10"/>
      <c r="AD25" s="10"/>
      <c r="AE25" s="10"/>
      <c r="AF25" s="10"/>
      <c r="AG25" s="10"/>
      <c r="AH25" s="10"/>
      <c r="AI25" s="10"/>
      <c r="AJ25" s="10"/>
      <c r="AK25" s="10"/>
      <c r="AL25" s="10"/>
      <c r="AM25" s="10"/>
      <c r="AN25" s="10"/>
      <c r="AO25" s="10"/>
      <c r="AP25" s="10"/>
      <c r="AQ25" s="10"/>
    </row>
    <row r="26" spans="1:43" x14ac:dyDescent="0.45">
      <c r="A26" s="10"/>
      <c r="B26" s="9"/>
      <c r="C26" s="11"/>
      <c r="D26" s="11"/>
      <c r="E26" s="11"/>
      <c r="F26" s="11"/>
      <c r="G26" s="11"/>
      <c r="H26" s="15"/>
      <c r="I26" s="15"/>
      <c r="J26" s="15"/>
      <c r="K26" s="15"/>
      <c r="L26" s="15"/>
      <c r="M26" s="12"/>
      <c r="N26" s="12"/>
      <c r="O26" s="12"/>
      <c r="P26" s="12"/>
      <c r="Q26" s="12"/>
      <c r="R26" s="10"/>
      <c r="S26" s="10"/>
      <c r="T26" s="10"/>
      <c r="U26" s="10"/>
      <c r="V26" s="10"/>
      <c r="W26" s="10"/>
      <c r="X26" s="10"/>
      <c r="Y26" s="10"/>
      <c r="Z26" s="10"/>
      <c r="AA26" s="10"/>
      <c r="AB26" s="10"/>
      <c r="AC26" s="10"/>
      <c r="AD26" s="10"/>
      <c r="AE26" s="10"/>
      <c r="AF26" s="10"/>
      <c r="AG26" s="10"/>
      <c r="AH26" s="10"/>
      <c r="AI26" s="10"/>
      <c r="AJ26" s="10"/>
      <c r="AK26" s="10"/>
      <c r="AL26" s="10"/>
      <c r="AM26" s="10"/>
      <c r="AN26" s="10"/>
      <c r="AO26" s="10"/>
      <c r="AP26" s="10"/>
      <c r="AQ26" s="10"/>
    </row>
    <row r="27" spans="1:43" x14ac:dyDescent="0.45">
      <c r="A27" s="10"/>
      <c r="B27" s="9"/>
      <c r="C27" s="11"/>
      <c r="D27" s="11"/>
      <c r="E27" s="11"/>
      <c r="F27" s="11"/>
      <c r="G27" s="11"/>
      <c r="H27" s="15"/>
      <c r="I27" s="15"/>
      <c r="J27" s="15"/>
      <c r="K27" s="15"/>
      <c r="L27" s="15"/>
      <c r="M27" s="12"/>
      <c r="N27" s="12"/>
      <c r="O27" s="12"/>
      <c r="P27" s="12"/>
      <c r="Q27" s="12"/>
      <c r="R27" s="10"/>
      <c r="S27" s="10"/>
      <c r="T27" s="10"/>
      <c r="U27" s="10"/>
      <c r="V27" s="10"/>
      <c r="W27" s="10"/>
      <c r="X27" s="10"/>
      <c r="Y27" s="10"/>
      <c r="Z27" s="10"/>
      <c r="AA27" s="10"/>
      <c r="AB27" s="10"/>
      <c r="AC27" s="10"/>
      <c r="AD27" s="10"/>
      <c r="AE27" s="10"/>
      <c r="AF27" s="10"/>
      <c r="AG27" s="10"/>
      <c r="AH27" s="10"/>
      <c r="AI27" s="10"/>
      <c r="AJ27" s="10"/>
      <c r="AK27" s="10"/>
      <c r="AL27" s="10"/>
      <c r="AM27" s="10"/>
      <c r="AN27" s="10"/>
      <c r="AO27" s="10"/>
      <c r="AP27" s="10"/>
      <c r="AQ27" s="10"/>
    </row>
    <row r="28" spans="1:43" x14ac:dyDescent="0.45">
      <c r="A28" s="10"/>
      <c r="B28" s="9"/>
      <c r="C28" s="11"/>
      <c r="D28" s="11"/>
      <c r="E28" s="11"/>
      <c r="F28" s="11"/>
      <c r="G28" s="11"/>
      <c r="H28" s="15"/>
      <c r="I28" s="15"/>
      <c r="J28" s="15"/>
      <c r="K28" s="15"/>
      <c r="L28" s="15"/>
      <c r="M28" s="12"/>
      <c r="N28" s="12"/>
      <c r="O28" s="12"/>
      <c r="P28" s="12"/>
      <c r="Q28" s="12"/>
      <c r="R28" s="10"/>
      <c r="S28" s="10"/>
      <c r="T28" s="10"/>
      <c r="U28" s="10"/>
      <c r="V28" s="10"/>
      <c r="W28" s="10"/>
      <c r="X28" s="10"/>
      <c r="Y28" s="10"/>
      <c r="Z28" s="10"/>
      <c r="AA28" s="10"/>
      <c r="AB28" s="10"/>
      <c r="AC28" s="10"/>
      <c r="AD28" s="10"/>
      <c r="AE28" s="10"/>
      <c r="AF28" s="10"/>
      <c r="AG28" s="10"/>
      <c r="AH28" s="10"/>
      <c r="AI28" s="10"/>
      <c r="AJ28" s="10"/>
      <c r="AK28" s="10"/>
      <c r="AL28" s="10"/>
      <c r="AM28" s="10"/>
      <c r="AN28" s="10"/>
      <c r="AO28" s="10"/>
      <c r="AP28" s="10"/>
      <c r="AQ28" s="10"/>
    </row>
    <row r="29" spans="1:43" x14ac:dyDescent="0.45">
      <c r="A29" s="10"/>
      <c r="B29" s="9"/>
      <c r="C29" s="11"/>
      <c r="D29" s="11"/>
      <c r="E29" s="11"/>
      <c r="F29" s="11"/>
      <c r="G29" s="11"/>
      <c r="H29" s="15"/>
      <c r="I29" s="15"/>
      <c r="J29" s="15"/>
      <c r="K29" s="15"/>
      <c r="L29" s="15"/>
      <c r="M29" s="12"/>
      <c r="N29" s="12"/>
      <c r="O29" s="12"/>
      <c r="P29" s="12"/>
      <c r="Q29" s="12"/>
      <c r="R29" s="10"/>
      <c r="S29" s="10"/>
      <c r="T29" s="10"/>
      <c r="U29" s="10"/>
      <c r="V29" s="10"/>
      <c r="W29" s="10"/>
      <c r="X29" s="10"/>
      <c r="Y29" s="10"/>
      <c r="Z29" s="10"/>
      <c r="AA29" s="10"/>
      <c r="AB29" s="10"/>
      <c r="AC29" s="10"/>
      <c r="AD29" s="10"/>
      <c r="AE29" s="10"/>
      <c r="AF29" s="10"/>
      <c r="AG29" s="10"/>
      <c r="AH29" s="10"/>
      <c r="AI29" s="10"/>
      <c r="AJ29" s="10"/>
      <c r="AK29" s="10"/>
      <c r="AL29" s="10"/>
      <c r="AM29" s="10"/>
      <c r="AN29" s="10"/>
      <c r="AO29" s="10"/>
      <c r="AP29" s="10"/>
      <c r="AQ29" s="10"/>
    </row>
    <row r="30" spans="1:43" x14ac:dyDescent="0.45">
      <c r="A30" s="10"/>
      <c r="B30" s="21"/>
      <c r="C30" s="19">
        <v>1985</v>
      </c>
      <c r="D30" s="19"/>
      <c r="E30" s="19"/>
      <c r="F30" s="19"/>
      <c r="G30" s="19"/>
      <c r="H30" s="19">
        <v>1990</v>
      </c>
      <c r="I30" s="19"/>
      <c r="J30" s="19"/>
      <c r="K30" s="19"/>
      <c r="L30" s="19"/>
      <c r="M30" s="19">
        <v>1995</v>
      </c>
      <c r="N30" s="19"/>
      <c r="O30" s="19"/>
      <c r="P30" s="19"/>
      <c r="Q30" s="19"/>
      <c r="R30" s="19">
        <v>2000</v>
      </c>
      <c r="S30" s="19"/>
      <c r="T30" s="19"/>
      <c r="U30" s="19"/>
      <c r="V30" s="19"/>
      <c r="W30" s="19">
        <v>2005</v>
      </c>
      <c r="X30" s="19"/>
      <c r="Y30" s="19"/>
      <c r="Z30" s="19"/>
      <c r="AA30" s="19"/>
      <c r="AB30" s="19">
        <v>2010</v>
      </c>
      <c r="AC30" s="19"/>
      <c r="AD30" s="19"/>
      <c r="AE30" s="19"/>
      <c r="AF30" s="19"/>
      <c r="AG30" s="19">
        <v>2015</v>
      </c>
      <c r="AH30" s="19"/>
      <c r="AI30" s="19"/>
      <c r="AJ30" s="19"/>
      <c r="AK30" s="19"/>
      <c r="AL30" s="19">
        <v>2020</v>
      </c>
      <c r="AM30" s="19">
        <v>2021</v>
      </c>
      <c r="AN30" s="10"/>
      <c r="AO30" s="10"/>
      <c r="AP30" s="10"/>
      <c r="AQ30" s="10"/>
    </row>
    <row r="31" spans="1:43" x14ac:dyDescent="0.45">
      <c r="A31" s="10"/>
      <c r="B31" s="44" t="s">
        <v>498</v>
      </c>
      <c r="C31" s="112">
        <v>67</v>
      </c>
      <c r="D31" s="112"/>
      <c r="E31" s="112"/>
      <c r="F31" s="112"/>
      <c r="G31" s="112"/>
      <c r="H31" s="112">
        <v>68.599999999999994</v>
      </c>
      <c r="I31" s="112"/>
      <c r="J31" s="112"/>
      <c r="K31" s="112"/>
      <c r="L31" s="112"/>
      <c r="M31" s="112">
        <v>67.5</v>
      </c>
      <c r="N31" s="112"/>
      <c r="O31" s="112"/>
      <c r="P31" s="112"/>
      <c r="Q31" s="112"/>
      <c r="R31" s="112">
        <v>63.2</v>
      </c>
      <c r="S31" s="112"/>
      <c r="T31" s="112"/>
      <c r="U31" s="112"/>
      <c r="V31" s="112"/>
      <c r="W31" s="112">
        <v>56.1</v>
      </c>
      <c r="X31" s="112"/>
      <c r="Y31" s="112"/>
      <c r="Z31" s="112"/>
      <c r="AA31" s="112"/>
      <c r="AB31" s="112">
        <v>54.3</v>
      </c>
      <c r="AC31" s="112"/>
      <c r="AD31" s="112"/>
      <c r="AE31" s="112"/>
      <c r="AF31" s="112"/>
      <c r="AG31" s="112">
        <v>51.521504269986629</v>
      </c>
      <c r="AH31" s="112"/>
      <c r="AI31" s="112"/>
      <c r="AJ31" s="112"/>
      <c r="AK31" s="112"/>
      <c r="AL31" s="132">
        <v>45.6</v>
      </c>
      <c r="AM31" s="407">
        <v>45.8</v>
      </c>
      <c r="AN31" s="10"/>
      <c r="AO31" s="10"/>
      <c r="AP31" s="10"/>
      <c r="AQ31" s="10"/>
    </row>
    <row r="32" spans="1:43" x14ac:dyDescent="0.45">
      <c r="A32" s="10"/>
      <c r="B32" s="32" t="s">
        <v>506</v>
      </c>
      <c r="C32" s="132">
        <v>15.3</v>
      </c>
      <c r="D32" s="132"/>
      <c r="E32" s="132"/>
      <c r="F32" s="132"/>
      <c r="G32" s="132"/>
      <c r="H32" s="132">
        <v>16.7</v>
      </c>
      <c r="I32" s="132"/>
      <c r="J32" s="132"/>
      <c r="K32" s="132"/>
      <c r="L32" s="132"/>
      <c r="M32" s="132">
        <v>19.100000000000001</v>
      </c>
      <c r="N32" s="132"/>
      <c r="O32" s="132"/>
      <c r="P32" s="132"/>
      <c r="Q32" s="132"/>
      <c r="R32" s="132">
        <v>23.4</v>
      </c>
      <c r="S32" s="132"/>
      <c r="T32" s="132"/>
      <c r="U32" s="132"/>
      <c r="V32" s="132"/>
      <c r="W32" s="132">
        <v>30.4</v>
      </c>
      <c r="X32" s="132"/>
      <c r="Y32" s="132"/>
      <c r="Z32" s="132"/>
      <c r="AA32" s="132"/>
      <c r="AB32" s="132">
        <v>31.6</v>
      </c>
      <c r="AC32" s="132"/>
      <c r="AD32" s="132"/>
      <c r="AE32" s="132"/>
      <c r="AF32" s="132"/>
      <c r="AG32" s="132">
        <v>33.42550673937648</v>
      </c>
      <c r="AH32" s="132"/>
      <c r="AI32" s="132"/>
      <c r="AJ32" s="132"/>
      <c r="AK32" s="132"/>
      <c r="AL32" s="132">
        <v>38.4</v>
      </c>
      <c r="AM32" s="407">
        <v>39.200000000000003</v>
      </c>
      <c r="AN32" s="10"/>
      <c r="AO32" s="10"/>
      <c r="AP32" s="10"/>
      <c r="AQ32" s="10"/>
    </row>
    <row r="33" spans="1:43" x14ac:dyDescent="0.45">
      <c r="A33" s="10"/>
      <c r="B33" s="32" t="s">
        <v>500</v>
      </c>
      <c r="C33" s="132">
        <v>15.8</v>
      </c>
      <c r="D33" s="132"/>
      <c r="E33" s="132"/>
      <c r="F33" s="132"/>
      <c r="G33" s="132"/>
      <c r="H33" s="132">
        <v>12.3</v>
      </c>
      <c r="I33" s="132"/>
      <c r="J33" s="132"/>
      <c r="K33" s="132"/>
      <c r="L33" s="132"/>
      <c r="M33" s="132">
        <v>10.9</v>
      </c>
      <c r="N33" s="132"/>
      <c r="O33" s="132"/>
      <c r="P33" s="132"/>
      <c r="Q33" s="132"/>
      <c r="R33" s="132">
        <v>6.9</v>
      </c>
      <c r="S33" s="132"/>
      <c r="T33" s="132"/>
      <c r="U33" s="132"/>
      <c r="V33" s="132"/>
      <c r="W33" s="132">
        <v>6</v>
      </c>
      <c r="X33" s="132"/>
      <c r="Y33" s="132"/>
      <c r="Z33" s="132"/>
      <c r="AA33" s="132"/>
      <c r="AB33" s="132">
        <v>5.7</v>
      </c>
      <c r="AC33" s="132"/>
      <c r="AD33" s="132"/>
      <c r="AE33" s="132"/>
      <c r="AF33" s="132"/>
      <c r="AG33" s="132">
        <v>7.8866138491614359</v>
      </c>
      <c r="AH33" s="132"/>
      <c r="AI33" s="132"/>
      <c r="AJ33" s="132"/>
      <c r="AK33" s="132"/>
      <c r="AL33" s="132">
        <v>8.1999999999999993</v>
      </c>
      <c r="AM33" s="407">
        <v>7.6</v>
      </c>
      <c r="AN33" s="10"/>
      <c r="AO33" s="10"/>
      <c r="AP33" s="10"/>
      <c r="AQ33" s="10"/>
    </row>
    <row r="34" spans="1:43" x14ac:dyDescent="0.45">
      <c r="A34" s="10"/>
      <c r="B34" s="32" t="s">
        <v>499</v>
      </c>
      <c r="C34" s="132">
        <v>0.5</v>
      </c>
      <c r="D34" s="132"/>
      <c r="E34" s="132"/>
      <c r="F34" s="132"/>
      <c r="G34" s="132"/>
      <c r="H34" s="132">
        <v>1.1000000000000001</v>
      </c>
      <c r="I34" s="132"/>
      <c r="J34" s="132"/>
      <c r="K34" s="132"/>
      <c r="L34" s="132"/>
      <c r="M34" s="132">
        <v>1.5</v>
      </c>
      <c r="N34" s="132"/>
      <c r="O34" s="132"/>
      <c r="P34" s="132"/>
      <c r="Q34" s="132"/>
      <c r="R34" s="132">
        <v>5.9</v>
      </c>
      <c r="S34" s="132"/>
      <c r="T34" s="132"/>
      <c r="U34" s="132"/>
      <c r="V34" s="132"/>
      <c r="W34" s="132">
        <v>7.1</v>
      </c>
      <c r="X34" s="132"/>
      <c r="Y34" s="132"/>
      <c r="Z34" s="132"/>
      <c r="AA34" s="132"/>
      <c r="AB34" s="132">
        <v>8.3000000000000007</v>
      </c>
      <c r="AC34" s="132"/>
      <c r="AD34" s="132"/>
      <c r="AE34" s="132"/>
      <c r="AF34" s="132"/>
      <c r="AG34" s="132">
        <v>7.1625167198271429</v>
      </c>
      <c r="AH34" s="132"/>
      <c r="AI34" s="132"/>
      <c r="AJ34" s="132"/>
      <c r="AK34" s="132"/>
      <c r="AL34" s="132">
        <v>7.8</v>
      </c>
      <c r="AM34" s="407">
        <v>7.5</v>
      </c>
      <c r="AN34" s="10"/>
      <c r="AO34" s="10"/>
      <c r="AP34" s="10"/>
      <c r="AQ34" s="10"/>
    </row>
    <row r="35" spans="1:43" x14ac:dyDescent="0.45">
      <c r="A35" s="10"/>
      <c r="B35" s="32" t="s">
        <v>507</v>
      </c>
      <c r="C35" s="132">
        <v>1.4</v>
      </c>
      <c r="D35" s="132"/>
      <c r="E35" s="132"/>
      <c r="F35" s="132"/>
      <c r="G35" s="132"/>
      <c r="H35" s="132">
        <v>1.3</v>
      </c>
      <c r="I35" s="132"/>
      <c r="J35" s="132"/>
      <c r="K35" s="132"/>
      <c r="L35" s="132"/>
      <c r="M35" s="132">
        <v>1</v>
      </c>
      <c r="N35" s="132"/>
      <c r="O35" s="132"/>
      <c r="P35" s="132"/>
      <c r="Q35" s="132"/>
      <c r="R35" s="132">
        <v>0.6</v>
      </c>
      <c r="S35" s="132"/>
      <c r="T35" s="132"/>
      <c r="U35" s="132"/>
      <c r="V35" s="132"/>
      <c r="W35" s="132">
        <v>0.3</v>
      </c>
      <c r="X35" s="132"/>
      <c r="Y35" s="132"/>
      <c r="Z35" s="132"/>
      <c r="AA35" s="132"/>
      <c r="AB35" s="132" t="s">
        <v>448</v>
      </c>
      <c r="AC35" s="132"/>
      <c r="AD35" s="132"/>
      <c r="AE35" s="132"/>
      <c r="AF35" s="132"/>
      <c r="AG35" s="132" t="s">
        <v>448</v>
      </c>
      <c r="AH35" s="132"/>
      <c r="AI35" s="132"/>
      <c r="AJ35" s="132"/>
      <c r="AK35" s="132"/>
      <c r="AL35" s="132" t="s">
        <v>448</v>
      </c>
      <c r="AM35" s="423" t="s">
        <v>448</v>
      </c>
      <c r="AN35" s="10"/>
      <c r="AO35" s="10"/>
      <c r="AP35" s="10"/>
      <c r="AQ35" s="10"/>
    </row>
    <row r="36" spans="1:43" x14ac:dyDescent="0.45">
      <c r="A36" s="10"/>
      <c r="B36" s="47"/>
      <c r="C36" s="75"/>
      <c r="D36" s="75"/>
      <c r="E36" s="75"/>
      <c r="F36" s="75"/>
      <c r="G36" s="75"/>
      <c r="H36" s="75"/>
      <c r="I36" s="75"/>
      <c r="J36" s="75"/>
      <c r="K36" s="75"/>
      <c r="L36" s="75"/>
      <c r="M36" s="75"/>
      <c r="N36" s="75"/>
      <c r="O36" s="75"/>
      <c r="P36" s="75"/>
      <c r="Q36" s="75"/>
      <c r="R36" s="75"/>
      <c r="S36" s="75"/>
      <c r="T36" s="75"/>
      <c r="U36" s="75"/>
      <c r="V36" s="75"/>
      <c r="W36" s="75"/>
      <c r="X36" s="75"/>
      <c r="Y36" s="75"/>
      <c r="Z36" s="75"/>
      <c r="AA36" s="75"/>
      <c r="AB36" s="75"/>
      <c r="AC36" s="75"/>
      <c r="AD36" s="75"/>
      <c r="AE36" s="75"/>
      <c r="AF36" s="75"/>
      <c r="AG36" s="75"/>
      <c r="AH36" s="75"/>
      <c r="AI36" s="75"/>
      <c r="AJ36" s="75"/>
      <c r="AK36" s="75"/>
      <c r="AL36" s="10"/>
      <c r="AM36" s="10"/>
      <c r="AN36" s="10"/>
      <c r="AO36" s="10"/>
      <c r="AP36" s="10"/>
      <c r="AQ36" s="10"/>
    </row>
    <row r="37" spans="1:43" x14ac:dyDescent="0.45">
      <c r="A37" s="10"/>
      <c r="B37" s="44" t="s">
        <v>508</v>
      </c>
      <c r="C37" s="12"/>
      <c r="D37" s="12"/>
      <c r="E37" s="12"/>
      <c r="F37" s="12"/>
      <c r="G37" s="12"/>
      <c r="H37" s="15"/>
      <c r="I37" s="15"/>
      <c r="J37" s="15"/>
      <c r="K37" s="15"/>
      <c r="L37" s="15"/>
      <c r="M37" s="12"/>
      <c r="N37" s="12"/>
      <c r="O37" s="12"/>
      <c r="P37" s="12"/>
      <c r="Q37" s="12"/>
      <c r="R37" s="10"/>
      <c r="S37" s="10"/>
      <c r="T37" s="10"/>
      <c r="U37" s="10"/>
      <c r="V37" s="10"/>
      <c r="W37" s="10"/>
      <c r="X37" s="10"/>
      <c r="Y37" s="10"/>
      <c r="Z37" s="10"/>
      <c r="AA37" s="10"/>
      <c r="AB37" s="10"/>
      <c r="AC37" s="10"/>
      <c r="AD37" s="10"/>
      <c r="AE37" s="10"/>
      <c r="AF37" s="10"/>
      <c r="AG37" s="10"/>
      <c r="AH37" s="10"/>
      <c r="AI37" s="10"/>
      <c r="AJ37" s="10"/>
      <c r="AK37" s="10"/>
      <c r="AL37" s="10"/>
      <c r="AM37" s="10"/>
      <c r="AN37" s="10"/>
      <c r="AO37" s="10"/>
      <c r="AP37" s="10"/>
      <c r="AQ37" s="10"/>
    </row>
    <row r="38" spans="1:43" x14ac:dyDescent="0.45">
      <c r="A38" s="10"/>
      <c r="B38" s="10"/>
      <c r="C38" s="10"/>
      <c r="D38" s="10"/>
      <c r="E38" s="10"/>
      <c r="F38" s="10"/>
      <c r="G38" s="10"/>
      <c r="H38" s="10"/>
      <c r="I38" s="10"/>
      <c r="J38" s="10"/>
      <c r="K38" s="10"/>
      <c r="L38" s="10"/>
      <c r="M38" s="10"/>
      <c r="N38" s="10"/>
      <c r="O38" s="10"/>
      <c r="P38" s="10"/>
      <c r="Q38" s="10"/>
      <c r="R38" s="10"/>
      <c r="S38" s="10"/>
      <c r="T38" s="10"/>
      <c r="U38" s="10"/>
      <c r="V38" s="10"/>
      <c r="W38" s="10"/>
      <c r="X38" s="10"/>
      <c r="Y38" s="10"/>
      <c r="Z38" s="10"/>
      <c r="AA38" s="10"/>
      <c r="AB38" s="10"/>
      <c r="AC38" s="10"/>
      <c r="AD38" s="10"/>
      <c r="AE38" s="10"/>
      <c r="AF38" s="10"/>
      <c r="AG38" s="10"/>
      <c r="AH38" s="10"/>
      <c r="AI38" s="10"/>
      <c r="AJ38" s="10"/>
      <c r="AK38" s="10"/>
      <c r="AL38" s="10"/>
      <c r="AM38" s="10"/>
      <c r="AN38" s="10"/>
      <c r="AO38" s="10"/>
      <c r="AP38" s="10"/>
      <c r="AQ38" s="10"/>
    </row>
    <row r="39" spans="1:43" x14ac:dyDescent="0.45">
      <c r="A39" s="10"/>
      <c r="B39" s="10"/>
      <c r="C39" s="10"/>
      <c r="D39" s="10"/>
      <c r="E39" s="10"/>
      <c r="F39" s="10"/>
      <c r="G39" s="10"/>
      <c r="H39" s="10"/>
      <c r="I39" s="10"/>
      <c r="J39" s="10"/>
      <c r="K39" s="10"/>
      <c r="L39" s="10"/>
      <c r="M39" s="10"/>
      <c r="N39" s="10"/>
      <c r="O39" s="10"/>
      <c r="P39" s="10"/>
      <c r="Q39" s="10"/>
      <c r="R39" s="10"/>
      <c r="S39" s="10"/>
      <c r="T39" s="10"/>
      <c r="U39" s="10"/>
      <c r="V39" s="10"/>
      <c r="W39" s="10"/>
      <c r="X39" s="10"/>
      <c r="Y39" s="10"/>
      <c r="Z39" s="10"/>
      <c r="AA39" s="10"/>
      <c r="AB39" s="10"/>
      <c r="AC39" s="10"/>
      <c r="AD39" s="10"/>
      <c r="AE39" s="10"/>
      <c r="AF39" s="10"/>
      <c r="AG39" s="10"/>
      <c r="AH39" s="10"/>
      <c r="AI39" s="10"/>
      <c r="AJ39" s="10"/>
      <c r="AK39" s="10"/>
      <c r="AL39" s="10"/>
      <c r="AM39" s="10"/>
      <c r="AN39" s="10"/>
      <c r="AO39" s="10"/>
      <c r="AP39" s="10"/>
      <c r="AQ39" s="10"/>
    </row>
    <row r="40" spans="1:43" x14ac:dyDescent="0.45">
      <c r="A40" s="10"/>
      <c r="B40" s="10"/>
      <c r="C40" s="10"/>
      <c r="D40" s="10"/>
      <c r="E40" s="10"/>
      <c r="F40" s="10"/>
      <c r="G40" s="10"/>
      <c r="H40" s="10"/>
      <c r="I40" s="10"/>
      <c r="J40" s="10"/>
      <c r="K40" s="10"/>
      <c r="L40" s="10"/>
      <c r="M40" s="10"/>
      <c r="N40" s="10"/>
      <c r="O40" s="10"/>
      <c r="P40" s="10"/>
      <c r="Q40" s="10"/>
      <c r="R40" s="10"/>
      <c r="S40" s="10"/>
      <c r="T40" s="10"/>
      <c r="U40" s="10"/>
      <c r="V40" s="10"/>
      <c r="W40" s="10"/>
      <c r="X40" s="10"/>
      <c r="Y40" s="10"/>
      <c r="Z40" s="10"/>
      <c r="AA40" s="10"/>
      <c r="AB40" s="10"/>
      <c r="AC40" s="10"/>
      <c r="AD40" s="10"/>
      <c r="AE40" s="10"/>
      <c r="AF40" s="10"/>
      <c r="AG40" s="10"/>
      <c r="AH40" s="10"/>
      <c r="AI40" s="10"/>
      <c r="AJ40" s="10"/>
      <c r="AK40" s="10"/>
      <c r="AL40" s="10"/>
      <c r="AM40" s="10"/>
      <c r="AN40" s="10"/>
      <c r="AO40" s="10"/>
      <c r="AP40" s="10"/>
      <c r="AQ40" s="10"/>
    </row>
    <row r="41" spans="1:43" x14ac:dyDescent="0.45">
      <c r="A41" s="10"/>
      <c r="B41" s="10"/>
      <c r="C41" s="10"/>
      <c r="D41" s="10"/>
      <c r="E41" s="10"/>
      <c r="F41" s="10"/>
      <c r="G41" s="10"/>
      <c r="H41" s="10"/>
      <c r="I41" s="10"/>
      <c r="J41" s="10"/>
      <c r="K41" s="10"/>
      <c r="L41" s="10"/>
      <c r="M41" s="10"/>
      <c r="N41" s="10"/>
      <c r="O41" s="10"/>
      <c r="P41" s="10"/>
      <c r="Q41" s="10"/>
      <c r="R41" s="10"/>
      <c r="S41" s="10"/>
      <c r="T41" s="10"/>
      <c r="U41" s="10"/>
      <c r="V41" s="10"/>
      <c r="W41" s="10"/>
      <c r="X41" s="10"/>
      <c r="Y41" s="10"/>
      <c r="Z41" s="10"/>
      <c r="AA41" s="10"/>
      <c r="AB41" s="10"/>
      <c r="AC41" s="10"/>
      <c r="AD41" s="10"/>
      <c r="AE41" s="10"/>
      <c r="AF41" s="10"/>
      <c r="AG41" s="10"/>
      <c r="AH41" s="10"/>
      <c r="AI41" s="10"/>
      <c r="AJ41" s="10"/>
      <c r="AK41" s="10"/>
      <c r="AL41" s="10"/>
      <c r="AM41" s="10"/>
      <c r="AN41" s="10"/>
      <c r="AO41" s="10"/>
      <c r="AP41" s="10"/>
      <c r="AQ41" s="10"/>
    </row>
  </sheetData>
  <hyperlinks>
    <hyperlink ref="A1" location="Index!A1" display="Back to Index" xr:uid="{A7860C4E-EB7D-4456-AD54-A8B29017D118}"/>
  </hyperlinks>
  <pageMargins left="0.7" right="0.7" top="0.75" bottom="0.75" header="0.3" footer="0.3"/>
  <pageSetup paperSize="9" orientation="portrait" r:id="rId1"/>
  <headerFooter>
    <oddFooter>&amp;C&amp;1#&amp;"Arial Black"&amp;10&amp;K000000OFFICIAL</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C7726A-2A6E-40F2-94B5-74BE7A2076A3}">
  <sheetPr codeName="Sheet4"/>
  <dimension ref="A1:O18"/>
  <sheetViews>
    <sheetView zoomScale="90" zoomScaleNormal="90" workbookViewId="0">
      <selection activeCell="D25" sqref="D25"/>
    </sheetView>
  </sheetViews>
  <sheetFormatPr defaultColWidth="8.6875" defaultRowHeight="16.5" x14ac:dyDescent="0.45"/>
  <cols>
    <col min="1" max="1" width="12.6875" style="3" customWidth="1"/>
    <col min="2" max="2" width="20" style="3" customWidth="1"/>
    <col min="3" max="14" width="10.875" style="3" customWidth="1"/>
    <col min="15" max="15" width="11.25" style="3" customWidth="1"/>
    <col min="16" max="16384" width="8.6875" style="3"/>
  </cols>
  <sheetData>
    <row r="1" spans="1:15" x14ac:dyDescent="0.45">
      <c r="A1" s="4" t="s">
        <v>168</v>
      </c>
      <c r="B1" s="25"/>
      <c r="C1" s="25"/>
      <c r="D1" s="25"/>
      <c r="E1" s="2"/>
      <c r="F1" s="2"/>
      <c r="G1" s="2"/>
      <c r="H1" s="10"/>
      <c r="I1" s="10"/>
      <c r="J1" s="10"/>
      <c r="K1" s="10"/>
      <c r="L1" s="10"/>
      <c r="M1" s="10"/>
      <c r="N1" s="10"/>
      <c r="O1" s="10"/>
    </row>
    <row r="2" spans="1:15" x14ac:dyDescent="0.45">
      <c r="A2" s="1"/>
      <c r="B2" s="25"/>
      <c r="C2" s="25"/>
      <c r="D2" s="25"/>
      <c r="E2" s="2"/>
      <c r="F2" s="2"/>
      <c r="G2" s="2"/>
      <c r="H2" s="10"/>
      <c r="I2" s="10"/>
      <c r="J2" s="10"/>
      <c r="K2" s="10"/>
      <c r="L2" s="10"/>
      <c r="M2" s="10"/>
      <c r="N2" s="10"/>
      <c r="O2" s="10"/>
    </row>
    <row r="3" spans="1:15" x14ac:dyDescent="0.45">
      <c r="A3" s="1"/>
      <c r="B3" s="25"/>
      <c r="C3" s="25"/>
      <c r="D3" s="25"/>
      <c r="E3" s="2"/>
      <c r="F3" s="2"/>
      <c r="G3" s="2"/>
      <c r="H3" s="10"/>
      <c r="I3" s="10"/>
      <c r="J3" s="10"/>
      <c r="K3" s="10"/>
      <c r="L3" s="10"/>
      <c r="M3" s="10"/>
      <c r="N3" s="10"/>
      <c r="O3" s="10"/>
    </row>
    <row r="4" spans="1:15" x14ac:dyDescent="0.45">
      <c r="A4" s="1"/>
      <c r="B4" s="25"/>
      <c r="C4" s="25"/>
      <c r="D4" s="25"/>
      <c r="E4" s="2"/>
      <c r="F4" s="2"/>
      <c r="G4" s="2"/>
      <c r="H4" s="10"/>
      <c r="I4" s="10"/>
      <c r="J4" s="10"/>
      <c r="K4" s="10"/>
      <c r="L4" s="10"/>
      <c r="M4" s="10"/>
      <c r="N4" s="10"/>
      <c r="O4" s="10"/>
    </row>
    <row r="5" spans="1:15" x14ac:dyDescent="0.45">
      <c r="A5" s="27"/>
      <c r="B5" s="28"/>
      <c r="C5" s="28"/>
      <c r="D5" s="28"/>
      <c r="E5" s="29"/>
      <c r="F5" s="29"/>
      <c r="G5" s="29"/>
      <c r="H5" s="30"/>
      <c r="I5" s="30"/>
      <c r="J5" s="30"/>
      <c r="K5" s="30"/>
      <c r="L5" s="30"/>
      <c r="M5" s="30"/>
      <c r="N5" s="30"/>
      <c r="O5" s="30"/>
    </row>
    <row r="6" spans="1:15" x14ac:dyDescent="0.45">
      <c r="A6" s="10"/>
      <c r="B6" s="10"/>
      <c r="C6" s="10"/>
      <c r="D6" s="10"/>
      <c r="E6" s="10"/>
      <c r="F6" s="10"/>
      <c r="G6" s="10"/>
      <c r="H6" s="10"/>
      <c r="I6" s="10"/>
      <c r="J6" s="10"/>
      <c r="K6" s="10"/>
      <c r="L6" s="10"/>
      <c r="M6" s="10"/>
      <c r="N6" s="10"/>
      <c r="O6" s="10"/>
    </row>
    <row r="7" spans="1:15" ht="17.5" x14ac:dyDescent="0.45">
      <c r="A7" s="10"/>
      <c r="B7" s="9" t="s">
        <v>240</v>
      </c>
      <c r="C7" s="11"/>
      <c r="D7" s="15"/>
      <c r="E7" s="12"/>
      <c r="F7" s="10"/>
      <c r="G7" s="10"/>
      <c r="H7" s="10"/>
      <c r="I7" s="10"/>
      <c r="J7" s="10"/>
      <c r="K7" s="10"/>
      <c r="L7" s="10"/>
      <c r="M7" s="10"/>
      <c r="N7" s="10"/>
      <c r="O7" s="10"/>
    </row>
    <row r="8" spans="1:15" x14ac:dyDescent="0.45">
      <c r="A8" s="10"/>
      <c r="B8" s="9"/>
      <c r="C8" s="12"/>
      <c r="D8" s="15"/>
      <c r="E8" s="12"/>
      <c r="F8" s="10"/>
      <c r="G8" s="10"/>
      <c r="H8" s="10"/>
      <c r="I8" s="10"/>
      <c r="J8" s="10"/>
      <c r="K8" s="10"/>
      <c r="L8" s="10"/>
      <c r="M8" s="10"/>
      <c r="N8" s="10"/>
      <c r="O8" s="10"/>
    </row>
    <row r="9" spans="1:15" x14ac:dyDescent="0.45">
      <c r="A9" s="10"/>
      <c r="B9" s="31"/>
      <c r="C9" s="19">
        <v>1985</v>
      </c>
      <c r="D9" s="19">
        <v>1990</v>
      </c>
      <c r="E9" s="19">
        <v>1995</v>
      </c>
      <c r="F9" s="19">
        <v>2000</v>
      </c>
      <c r="G9" s="19">
        <v>2005</v>
      </c>
      <c r="H9" s="19">
        <v>2010</v>
      </c>
      <c r="I9" s="19">
        <v>2015</v>
      </c>
      <c r="J9" s="19">
        <v>2016</v>
      </c>
      <c r="K9" s="19">
        <v>2017</v>
      </c>
      <c r="L9" s="19">
        <v>2018</v>
      </c>
      <c r="M9" s="19">
        <v>2019</v>
      </c>
      <c r="N9" s="19">
        <v>2020</v>
      </c>
      <c r="O9" s="19">
        <v>2021</v>
      </c>
    </row>
    <row r="10" spans="1:15" x14ac:dyDescent="0.45">
      <c r="A10" s="10"/>
      <c r="B10" s="311" t="s">
        <v>241</v>
      </c>
      <c r="C10" s="48">
        <v>61189</v>
      </c>
      <c r="D10" s="48">
        <v>66878</v>
      </c>
      <c r="E10" s="48">
        <v>64717</v>
      </c>
      <c r="F10" s="48">
        <v>62555</v>
      </c>
      <c r="G10" s="48">
        <v>66340</v>
      </c>
      <c r="H10" s="48">
        <v>74127</v>
      </c>
      <c r="I10" s="48">
        <v>78961</v>
      </c>
      <c r="J10" s="48">
        <v>80549</v>
      </c>
      <c r="K10" s="48">
        <v>79407</v>
      </c>
      <c r="L10" s="48">
        <v>78521</v>
      </c>
      <c r="M10" s="48">
        <v>78954</v>
      </c>
      <c r="N10" s="48">
        <v>76990</v>
      </c>
      <c r="O10" s="407">
        <v>81434</v>
      </c>
    </row>
    <row r="11" spans="1:15" x14ac:dyDescent="0.45">
      <c r="A11" s="10"/>
      <c r="B11" s="32" t="s">
        <v>242</v>
      </c>
      <c r="C11" s="48">
        <v>60784</v>
      </c>
      <c r="D11" s="48">
        <v>66374</v>
      </c>
      <c r="E11" s="48">
        <v>63247</v>
      </c>
      <c r="F11" s="48">
        <v>62148</v>
      </c>
      <c r="G11" s="48">
        <v>65993</v>
      </c>
      <c r="H11" s="48">
        <v>73731</v>
      </c>
      <c r="I11" s="48">
        <v>78606</v>
      </c>
      <c r="J11" s="48">
        <v>80200</v>
      </c>
      <c r="K11" s="48">
        <v>79062</v>
      </c>
      <c r="L11" s="48">
        <v>78198</v>
      </c>
      <c r="M11" s="48">
        <v>78627</v>
      </c>
      <c r="N11" s="48">
        <v>76668</v>
      </c>
      <c r="O11" s="407">
        <v>81123</v>
      </c>
    </row>
    <row r="12" spans="1:15" x14ac:dyDescent="0.45">
      <c r="A12" s="10"/>
      <c r="B12" s="32" t="s">
        <v>243</v>
      </c>
      <c r="C12" s="48">
        <v>60468</v>
      </c>
      <c r="D12" s="48">
        <v>66004</v>
      </c>
      <c r="E12" s="48">
        <v>62734</v>
      </c>
      <c r="F12" s="48">
        <v>61562</v>
      </c>
      <c r="G12" s="48">
        <v>65115</v>
      </c>
      <c r="H12" s="48">
        <v>72914</v>
      </c>
      <c r="I12" s="48">
        <v>77752</v>
      </c>
      <c r="J12" s="48">
        <v>79319</v>
      </c>
      <c r="K12" s="48">
        <v>78226</v>
      </c>
      <c r="L12" s="48">
        <v>77356</v>
      </c>
      <c r="M12" s="48">
        <v>77779</v>
      </c>
      <c r="N12" s="48">
        <v>75870</v>
      </c>
      <c r="O12" s="407">
        <v>80322</v>
      </c>
    </row>
    <row r="13" spans="1:15" ht="17.5" x14ac:dyDescent="0.45">
      <c r="A13" s="10"/>
      <c r="B13" s="32" t="s">
        <v>244</v>
      </c>
      <c r="C13" s="48">
        <v>974347</v>
      </c>
      <c r="D13" s="48">
        <v>1044969</v>
      </c>
      <c r="E13" s="48">
        <v>1033818</v>
      </c>
      <c r="F13" s="48">
        <v>1053114</v>
      </c>
      <c r="G13" s="48">
        <v>1082355</v>
      </c>
      <c r="H13" s="48">
        <v>1170211</v>
      </c>
      <c r="I13" s="48">
        <v>1259172</v>
      </c>
      <c r="J13" s="48">
        <v>1306020</v>
      </c>
      <c r="K13" s="48">
        <v>1336357</v>
      </c>
      <c r="L13" s="48">
        <v>1367344</v>
      </c>
      <c r="M13" s="48">
        <v>1399179</v>
      </c>
      <c r="N13" s="279">
        <v>1408784</v>
      </c>
      <c r="O13" s="411">
        <v>1347857</v>
      </c>
    </row>
    <row r="14" spans="1:15" x14ac:dyDescent="0.45">
      <c r="A14" s="10"/>
      <c r="B14" s="44" t="s">
        <v>245</v>
      </c>
      <c r="C14" s="22">
        <v>62.4</v>
      </c>
      <c r="D14" s="22">
        <v>63.5</v>
      </c>
      <c r="E14" s="22">
        <v>61.2</v>
      </c>
      <c r="F14" s="22">
        <v>59</v>
      </c>
      <c r="G14" s="22">
        <v>61</v>
      </c>
      <c r="H14" s="22">
        <v>63.01</v>
      </c>
      <c r="I14" s="22">
        <v>62.426737570403411</v>
      </c>
      <c r="J14" s="24">
        <v>61.407941685425953</v>
      </c>
      <c r="K14" s="24">
        <v>59.162334615675306</v>
      </c>
      <c r="L14" s="24">
        <v>57.2</v>
      </c>
      <c r="M14" s="24">
        <v>56.5</v>
      </c>
      <c r="N14" s="24">
        <v>54.421401719497098</v>
      </c>
      <c r="O14" s="407">
        <v>60.2</v>
      </c>
    </row>
    <row r="15" spans="1:15" x14ac:dyDescent="0.45">
      <c r="A15" s="10"/>
      <c r="B15" s="409"/>
      <c r="C15" s="16"/>
      <c r="D15" s="5"/>
      <c r="E15" s="7"/>
      <c r="F15" s="5"/>
      <c r="G15" s="5"/>
      <c r="H15" s="5"/>
      <c r="I15" s="5"/>
      <c r="J15" s="407"/>
      <c r="K15" s="407"/>
      <c r="L15" s="407"/>
      <c r="M15" s="407"/>
      <c r="N15" s="407"/>
      <c r="O15" s="407"/>
    </row>
    <row r="16" spans="1:15" ht="16.899999999999999" customHeight="1" x14ac:dyDescent="0.45">
      <c r="A16" s="10"/>
      <c r="B16" s="280" t="s">
        <v>246</v>
      </c>
      <c r="C16" s="16"/>
      <c r="D16" s="5"/>
      <c r="E16" s="7"/>
      <c r="F16" s="5"/>
      <c r="G16" s="5"/>
      <c r="H16" s="5"/>
      <c r="I16" s="5"/>
      <c r="J16" s="407"/>
      <c r="K16" s="407"/>
      <c r="L16" s="407"/>
      <c r="M16" s="407"/>
      <c r="N16" s="407"/>
      <c r="O16" s="412"/>
    </row>
    <row r="17" spans="1:15" x14ac:dyDescent="0.45">
      <c r="A17" s="10"/>
      <c r="B17" s="17" t="s">
        <v>247</v>
      </c>
      <c r="C17" s="16"/>
      <c r="D17" s="5"/>
      <c r="E17" s="7"/>
      <c r="F17" s="5"/>
      <c r="G17" s="5"/>
      <c r="H17" s="5"/>
      <c r="I17" s="5"/>
      <c r="J17" s="407"/>
      <c r="K17" s="407"/>
      <c r="L17" s="407"/>
      <c r="M17" s="407"/>
      <c r="N17" s="407"/>
      <c r="O17" s="407"/>
    </row>
    <row r="18" spans="1:15" x14ac:dyDescent="0.45">
      <c r="A18" s="10"/>
      <c r="B18" s="17"/>
      <c r="C18" s="16"/>
      <c r="D18" s="16"/>
      <c r="E18" s="7"/>
      <c r="F18" s="5"/>
      <c r="G18" s="5"/>
      <c r="H18" s="5"/>
      <c r="I18" s="5"/>
      <c r="J18" s="407"/>
      <c r="K18" s="407"/>
      <c r="L18" s="407"/>
      <c r="M18" s="407"/>
      <c r="N18" s="407"/>
      <c r="O18" s="407"/>
    </row>
  </sheetData>
  <hyperlinks>
    <hyperlink ref="A1" location="Index!A1" display="Back to Index" xr:uid="{BD334984-37D7-45F0-B941-34FC54B13BEF}"/>
  </hyperlinks>
  <pageMargins left="0.7" right="0.7" top="0.75" bottom="0.75" header="0.3" footer="0.3"/>
  <pageSetup paperSize="9" orientation="portrait" r:id="rId1"/>
  <headerFooter>
    <oddFooter>&amp;C&amp;1#&amp;"Arial Black"&amp;10&amp;K000000OFFICIAL</oddFooter>
  </headerFooter>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88E2EA-08BA-43E2-A320-2B77C70BC74D}">
  <sheetPr codeName="Sheet37"/>
  <dimension ref="A1:V27"/>
  <sheetViews>
    <sheetView topLeftCell="A4" zoomScale="90" zoomScaleNormal="90" workbookViewId="0">
      <selection activeCell="E20" sqref="E20"/>
    </sheetView>
  </sheetViews>
  <sheetFormatPr defaultColWidth="8.6875" defaultRowHeight="16.5" x14ac:dyDescent="0.45"/>
  <cols>
    <col min="1" max="1" width="8.6875" style="3"/>
    <col min="2" max="2" width="28.875" style="3" customWidth="1"/>
    <col min="3" max="14" width="9.6875" style="3" customWidth="1"/>
    <col min="15" max="16384" width="8.6875" style="3"/>
  </cols>
  <sheetData>
    <row r="1" spans="1:15" x14ac:dyDescent="0.45">
      <c r="A1" s="4" t="s">
        <v>168</v>
      </c>
      <c r="B1" s="25"/>
      <c r="C1" s="25"/>
      <c r="D1" s="25"/>
      <c r="E1" s="2"/>
      <c r="F1" s="2"/>
      <c r="G1" s="10"/>
      <c r="H1" s="10"/>
      <c r="I1" s="4"/>
      <c r="J1" s="25"/>
      <c r="K1" s="25"/>
      <c r="L1" s="25"/>
      <c r="M1" s="2"/>
      <c r="N1" s="2"/>
      <c r="O1" s="2"/>
    </row>
    <row r="2" spans="1:15" x14ac:dyDescent="0.45">
      <c r="A2" s="1"/>
      <c r="B2" s="25"/>
      <c r="C2" s="25"/>
      <c r="D2" s="25"/>
      <c r="E2" s="2"/>
      <c r="F2" s="2"/>
      <c r="G2" s="10"/>
      <c r="H2" s="10"/>
      <c r="I2" s="1"/>
      <c r="J2" s="25"/>
      <c r="K2" s="25"/>
      <c r="L2" s="25"/>
      <c r="M2" s="2"/>
      <c r="N2" s="2"/>
      <c r="O2" s="2"/>
    </row>
    <row r="3" spans="1:15" x14ac:dyDescent="0.45">
      <c r="A3" s="1"/>
      <c r="B3" s="25"/>
      <c r="C3" s="25"/>
      <c r="D3" s="25"/>
      <c r="E3" s="2"/>
      <c r="F3" s="2"/>
      <c r="G3" s="10"/>
      <c r="H3" s="10"/>
      <c r="I3" s="1"/>
      <c r="J3" s="25"/>
      <c r="K3" s="25"/>
      <c r="L3" s="25"/>
      <c r="M3" s="2"/>
      <c r="N3" s="2"/>
      <c r="O3" s="2"/>
    </row>
    <row r="4" spans="1:15" x14ac:dyDescent="0.45">
      <c r="A4" s="1"/>
      <c r="B4" s="25"/>
      <c r="C4" s="25"/>
      <c r="D4" s="25"/>
      <c r="E4" s="2"/>
      <c r="F4" s="2"/>
      <c r="G4" s="10"/>
      <c r="H4" s="10"/>
      <c r="I4" s="1"/>
      <c r="J4" s="25"/>
      <c r="K4" s="25"/>
      <c r="L4" s="25"/>
      <c r="M4" s="2"/>
      <c r="N4" s="2"/>
      <c r="O4" s="2"/>
    </row>
    <row r="5" spans="1:15" x14ac:dyDescent="0.45">
      <c r="A5" s="27"/>
      <c r="B5" s="28"/>
      <c r="C5" s="28"/>
      <c r="D5" s="28"/>
      <c r="E5" s="29"/>
      <c r="F5" s="29"/>
      <c r="G5" s="30"/>
      <c r="H5" s="30"/>
      <c r="I5" s="30"/>
      <c r="J5" s="30"/>
      <c r="K5" s="30"/>
      <c r="L5" s="30"/>
      <c r="M5" s="30"/>
      <c r="N5" s="30"/>
      <c r="O5" s="30"/>
    </row>
    <row r="6" spans="1:15" x14ac:dyDescent="0.45">
      <c r="A6" s="1"/>
      <c r="B6" s="25"/>
      <c r="C6" s="25"/>
      <c r="D6" s="25"/>
      <c r="E6" s="2"/>
      <c r="F6" s="2"/>
      <c r="G6" s="10"/>
      <c r="H6" s="10"/>
      <c r="I6" s="10"/>
      <c r="J6" s="10"/>
      <c r="K6" s="10"/>
      <c r="L6" s="10"/>
      <c r="M6" s="10"/>
      <c r="N6" s="10"/>
      <c r="O6" s="10"/>
    </row>
    <row r="7" spans="1:15" x14ac:dyDescent="0.45">
      <c r="A7" s="83"/>
      <c r="B7" s="84" t="s">
        <v>509</v>
      </c>
      <c r="C7" s="11"/>
      <c r="D7" s="85"/>
      <c r="E7" s="85"/>
      <c r="F7" s="85"/>
      <c r="G7" s="85"/>
      <c r="H7" s="85"/>
      <c r="I7" s="83"/>
      <c r="J7" s="83"/>
      <c r="K7" s="83"/>
      <c r="L7" s="83"/>
      <c r="M7" s="83"/>
      <c r="N7" s="83"/>
      <c r="O7" s="83"/>
    </row>
    <row r="8" spans="1:15" x14ac:dyDescent="0.45">
      <c r="A8" s="13"/>
      <c r="B8" s="13"/>
      <c r="C8" s="13"/>
      <c r="D8" s="13"/>
      <c r="E8" s="13"/>
      <c r="F8" s="13"/>
      <c r="G8" s="13"/>
      <c r="H8" s="13"/>
      <c r="I8" s="13"/>
      <c r="J8" s="13"/>
      <c r="K8" s="13"/>
      <c r="L8" s="13"/>
      <c r="M8" s="13"/>
      <c r="N8" s="13"/>
      <c r="O8" s="13"/>
    </row>
    <row r="9" spans="1:15" x14ac:dyDescent="0.45">
      <c r="A9" s="86"/>
      <c r="B9" s="87"/>
      <c r="C9" s="448" t="s">
        <v>498</v>
      </c>
      <c r="D9" s="448"/>
      <c r="E9" s="440" t="s">
        <v>499</v>
      </c>
      <c r="F9" s="440"/>
      <c r="G9" s="449" t="s">
        <v>500</v>
      </c>
      <c r="H9" s="449"/>
      <c r="I9" s="450" t="s">
        <v>506</v>
      </c>
      <c r="J9" s="450"/>
      <c r="K9" s="451" t="s">
        <v>258</v>
      </c>
      <c r="L9" s="451"/>
      <c r="M9" s="447" t="s">
        <v>259</v>
      </c>
      <c r="N9" s="447"/>
      <c r="O9" s="86"/>
    </row>
    <row r="10" spans="1:15" x14ac:dyDescent="0.45">
      <c r="A10" s="86"/>
      <c r="B10" s="136" t="s">
        <v>497</v>
      </c>
      <c r="C10" s="91" t="s">
        <v>433</v>
      </c>
      <c r="D10" s="91" t="s">
        <v>250</v>
      </c>
      <c r="E10" s="123" t="s">
        <v>433</v>
      </c>
      <c r="F10" s="123" t="s">
        <v>250</v>
      </c>
      <c r="G10" s="99" t="s">
        <v>433</v>
      </c>
      <c r="H10" s="99" t="s">
        <v>250</v>
      </c>
      <c r="I10" s="100" t="s">
        <v>433</v>
      </c>
      <c r="J10" s="100" t="s">
        <v>250</v>
      </c>
      <c r="K10" s="101" t="s">
        <v>433</v>
      </c>
      <c r="L10" s="101" t="s">
        <v>250</v>
      </c>
      <c r="M10" s="126" t="s">
        <v>433</v>
      </c>
      <c r="N10" s="126" t="s">
        <v>250</v>
      </c>
      <c r="O10" s="86"/>
    </row>
    <row r="11" spans="1:15" x14ac:dyDescent="0.45">
      <c r="A11" s="13"/>
      <c r="B11" s="124" t="s">
        <v>474</v>
      </c>
      <c r="C11" s="61">
        <v>17408</v>
      </c>
      <c r="D11" s="112">
        <v>72.599999999999994</v>
      </c>
      <c r="E11" s="61">
        <v>1814</v>
      </c>
      <c r="F11" s="147">
        <v>7.6</v>
      </c>
      <c r="G11" s="61">
        <v>1571</v>
      </c>
      <c r="H11" s="147">
        <v>6.6</v>
      </c>
      <c r="I11" s="61">
        <v>3181</v>
      </c>
      <c r="J11" s="147">
        <v>13.3</v>
      </c>
      <c r="K11" s="61">
        <v>0</v>
      </c>
      <c r="L11" s="147">
        <v>4.6809904975892895E-3</v>
      </c>
      <c r="M11" s="80">
        <v>23974</v>
      </c>
      <c r="N11" s="386">
        <v>100</v>
      </c>
      <c r="O11" s="13"/>
    </row>
    <row r="12" spans="1:15" x14ac:dyDescent="0.45">
      <c r="A12" s="13"/>
      <c r="B12" s="124" t="s">
        <v>510</v>
      </c>
      <c r="C12" s="61">
        <v>4040</v>
      </c>
      <c r="D12" s="112">
        <v>49.3</v>
      </c>
      <c r="E12" s="61">
        <v>1244</v>
      </c>
      <c r="F12" s="147">
        <v>15.2</v>
      </c>
      <c r="G12" s="61">
        <v>1342</v>
      </c>
      <c r="H12" s="147">
        <v>16.399999999999999</v>
      </c>
      <c r="I12" s="61">
        <v>1573</v>
      </c>
      <c r="J12" s="147">
        <v>19.2</v>
      </c>
      <c r="K12" s="61">
        <v>0</v>
      </c>
      <c r="L12" s="147">
        <v>0</v>
      </c>
      <c r="M12" s="80">
        <v>8199</v>
      </c>
      <c r="N12" s="386">
        <v>100</v>
      </c>
      <c r="O12" s="13"/>
    </row>
    <row r="13" spans="1:15" x14ac:dyDescent="0.45">
      <c r="A13" s="13"/>
      <c r="B13" s="124" t="s">
        <v>476</v>
      </c>
      <c r="C13" s="61">
        <v>15304</v>
      </c>
      <c r="D13" s="112">
        <v>56.9</v>
      </c>
      <c r="E13" s="61">
        <v>2952</v>
      </c>
      <c r="F13" s="147">
        <v>11</v>
      </c>
      <c r="G13" s="61">
        <v>3179</v>
      </c>
      <c r="H13" s="147">
        <v>11.8</v>
      </c>
      <c r="I13" s="61">
        <v>5464</v>
      </c>
      <c r="J13" s="147">
        <v>20.3</v>
      </c>
      <c r="K13" s="61">
        <v>1</v>
      </c>
      <c r="L13" s="147">
        <v>0</v>
      </c>
      <c r="M13" s="80">
        <v>26900</v>
      </c>
      <c r="N13" s="386">
        <v>100</v>
      </c>
      <c r="O13" s="13"/>
    </row>
    <row r="14" spans="1:15" ht="17.5" x14ac:dyDescent="0.45">
      <c r="A14" s="13"/>
      <c r="B14" s="137" t="s">
        <v>511</v>
      </c>
      <c r="C14" s="61">
        <v>0</v>
      </c>
      <c r="D14" s="112">
        <v>0</v>
      </c>
      <c r="E14" s="10">
        <v>0</v>
      </c>
      <c r="F14" s="147">
        <v>0</v>
      </c>
      <c r="G14" s="61">
        <v>0</v>
      </c>
      <c r="H14" s="147">
        <v>0</v>
      </c>
      <c r="I14" s="61">
        <v>21238</v>
      </c>
      <c r="J14" s="147">
        <v>100</v>
      </c>
      <c r="K14" s="61">
        <v>0</v>
      </c>
      <c r="L14" s="147">
        <v>0</v>
      </c>
      <c r="M14" s="80">
        <v>21238</v>
      </c>
      <c r="N14" s="386">
        <v>100</v>
      </c>
      <c r="O14" s="13"/>
    </row>
    <row r="15" spans="1:15" x14ac:dyDescent="0.45">
      <c r="A15" s="13"/>
      <c r="B15" s="137" t="s">
        <v>504</v>
      </c>
      <c r="C15" s="61">
        <v>10</v>
      </c>
      <c r="D15" s="112">
        <v>90.9</v>
      </c>
      <c r="E15" s="10">
        <v>0</v>
      </c>
      <c r="F15" s="147">
        <v>0</v>
      </c>
      <c r="G15" s="61">
        <v>1</v>
      </c>
      <c r="H15" s="147">
        <v>9.1</v>
      </c>
      <c r="I15" s="61">
        <v>0</v>
      </c>
      <c r="J15" s="147">
        <v>0</v>
      </c>
      <c r="K15" s="61">
        <v>0</v>
      </c>
      <c r="L15" s="147">
        <v>0</v>
      </c>
      <c r="M15" s="80">
        <v>11</v>
      </c>
      <c r="N15" s="386">
        <v>100</v>
      </c>
      <c r="O15" s="13"/>
    </row>
    <row r="16" spans="1:15" x14ac:dyDescent="0.45">
      <c r="A16" s="13"/>
      <c r="B16" s="138" t="s">
        <v>259</v>
      </c>
      <c r="C16" s="139">
        <v>36762</v>
      </c>
      <c r="D16" s="146">
        <v>45.8</v>
      </c>
      <c r="E16" s="139">
        <v>6010</v>
      </c>
      <c r="F16" s="148">
        <v>7.5</v>
      </c>
      <c r="G16" s="139">
        <v>6093</v>
      </c>
      <c r="H16" s="148">
        <v>7.6</v>
      </c>
      <c r="I16" s="139">
        <v>31456</v>
      </c>
      <c r="J16" s="148">
        <v>39.200000000000003</v>
      </c>
      <c r="K16" s="139">
        <v>1</v>
      </c>
      <c r="L16" s="148">
        <v>0</v>
      </c>
      <c r="M16" s="139">
        <v>80322</v>
      </c>
      <c r="N16" s="140">
        <v>99.999999999999986</v>
      </c>
      <c r="O16" s="13"/>
    </row>
    <row r="17" spans="1:22" x14ac:dyDescent="0.45">
      <c r="A17" s="13"/>
      <c r="B17" s="88"/>
      <c r="C17" s="93"/>
      <c r="D17" s="117"/>
      <c r="E17" s="94"/>
      <c r="F17" s="118"/>
      <c r="G17" s="44"/>
      <c r="H17" s="119"/>
      <c r="I17" s="102"/>
      <c r="J17" s="120"/>
      <c r="K17" s="10"/>
      <c r="L17" s="121"/>
      <c r="M17" s="12"/>
      <c r="N17" s="119"/>
      <c r="O17" s="13"/>
    </row>
    <row r="18" spans="1:22" x14ac:dyDescent="0.45">
      <c r="A18" s="13"/>
      <c r="B18" s="13" t="s">
        <v>512</v>
      </c>
      <c r="C18" s="93"/>
      <c r="D18" s="117"/>
      <c r="E18" s="44"/>
      <c r="F18" s="119"/>
      <c r="G18" s="44"/>
      <c r="H18" s="119"/>
      <c r="I18" s="102"/>
      <c r="J18" s="120"/>
      <c r="K18" s="10"/>
      <c r="L18" s="121"/>
      <c r="M18" s="12"/>
      <c r="N18" s="119"/>
      <c r="O18" s="13"/>
    </row>
    <row r="19" spans="1:22" x14ac:dyDescent="0.45">
      <c r="A19" s="13"/>
      <c r="B19" s="13"/>
      <c r="C19" s="94"/>
      <c r="D19" s="118"/>
      <c r="E19" s="44"/>
      <c r="F19" s="119"/>
      <c r="G19" s="44"/>
      <c r="H19" s="119"/>
      <c r="I19" s="44"/>
      <c r="J19" s="119"/>
      <c r="K19" s="10"/>
      <c r="L19" s="121"/>
      <c r="M19" s="12"/>
      <c r="N19" s="119"/>
      <c r="O19" s="13"/>
    </row>
    <row r="20" spans="1:22" x14ac:dyDescent="0.45">
      <c r="A20" s="10"/>
      <c r="B20" s="13"/>
      <c r="C20" s="94"/>
      <c r="D20" s="118"/>
      <c r="E20" s="44"/>
      <c r="F20" s="119"/>
      <c r="G20" s="44"/>
      <c r="H20" s="119"/>
      <c r="I20" s="44"/>
      <c r="J20" s="119"/>
      <c r="K20" s="10"/>
      <c r="L20" s="121"/>
      <c r="M20" s="12"/>
      <c r="N20" s="119"/>
      <c r="O20" s="13"/>
    </row>
    <row r="21" spans="1:22" x14ac:dyDescent="0.45">
      <c r="A21" s="10"/>
      <c r="B21" s="13"/>
      <c r="C21" s="97"/>
      <c r="D21" s="61"/>
      <c r="E21" s="92"/>
      <c r="F21" s="98"/>
      <c r="G21" s="92"/>
      <c r="H21" s="98"/>
      <c r="I21" s="92"/>
      <c r="J21" s="98"/>
      <c r="K21" s="213"/>
      <c r="L21" s="104"/>
      <c r="M21" s="385"/>
      <c r="N21" s="98"/>
      <c r="O21" s="13"/>
    </row>
    <row r="23" spans="1:22" x14ac:dyDescent="0.45">
      <c r="R23" s="362"/>
      <c r="S23" s="362"/>
      <c r="T23" s="362"/>
      <c r="U23" s="362"/>
      <c r="V23" s="362"/>
    </row>
    <row r="25" spans="1:22" x14ac:dyDescent="0.45">
      <c r="R25" s="362"/>
      <c r="S25" s="362"/>
      <c r="T25" s="362"/>
      <c r="U25" s="362"/>
      <c r="V25" s="362"/>
    </row>
    <row r="27" spans="1:22" x14ac:dyDescent="0.45">
      <c r="R27" s="362"/>
      <c r="S27" s="362"/>
      <c r="T27" s="362"/>
      <c r="U27" s="362"/>
      <c r="V27" s="362"/>
    </row>
  </sheetData>
  <mergeCells count="6">
    <mergeCell ref="M9:N9"/>
    <mergeCell ref="C9:D9"/>
    <mergeCell ref="E9:F9"/>
    <mergeCell ref="G9:H9"/>
    <mergeCell ref="I9:J9"/>
    <mergeCell ref="K9:L9"/>
  </mergeCells>
  <hyperlinks>
    <hyperlink ref="A1" location="Index!A1" display="Back to Index" xr:uid="{5A87073F-1E94-4D60-B16A-9A715AD9F0CD}"/>
  </hyperlinks>
  <pageMargins left="0.7" right="0.7" top="0.75" bottom="0.75" header="0.3" footer="0.3"/>
  <pageSetup paperSize="9" orientation="portrait" r:id="rId1"/>
  <headerFooter>
    <oddFooter>&amp;C&amp;1#&amp;"Arial Black"&amp;10&amp;K000000OFFICIAL</oddFooter>
  </headerFooter>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AEEA40-B8E6-46BA-B392-736C34085DD3}">
  <sheetPr codeName="Sheet38"/>
  <dimension ref="A1:Q21"/>
  <sheetViews>
    <sheetView showGridLines="0" zoomScaleNormal="100" workbookViewId="0">
      <selection activeCell="G7" sqref="G7"/>
    </sheetView>
  </sheetViews>
  <sheetFormatPr defaultColWidth="8.6875" defaultRowHeight="16.5" x14ac:dyDescent="0.45"/>
  <cols>
    <col min="1" max="1" width="12.6875" style="3" customWidth="1"/>
    <col min="2" max="2" width="14.125" style="3" customWidth="1"/>
    <col min="3" max="3" width="8.3125" style="3" customWidth="1"/>
    <col min="4" max="9" width="15.6875" style="3" customWidth="1"/>
    <col min="10" max="12" width="10.875" style="3" customWidth="1"/>
    <col min="13" max="16384" width="8.6875" style="3"/>
  </cols>
  <sheetData>
    <row r="1" spans="1:10" x14ac:dyDescent="0.45">
      <c r="A1" s="4" t="s">
        <v>168</v>
      </c>
      <c r="B1" s="25"/>
      <c r="C1" s="25"/>
      <c r="D1" s="25"/>
      <c r="E1" s="25"/>
      <c r="F1" s="2"/>
      <c r="G1" s="2"/>
      <c r="H1" s="2"/>
      <c r="I1" s="10"/>
      <c r="J1" s="10"/>
    </row>
    <row r="2" spans="1:10" x14ac:dyDescent="0.45">
      <c r="A2" s="1"/>
      <c r="B2" s="25"/>
      <c r="C2" s="25"/>
      <c r="D2" s="25"/>
      <c r="E2" s="25"/>
      <c r="F2" s="2"/>
      <c r="G2" s="2"/>
      <c r="H2" s="2"/>
      <c r="I2" s="10"/>
      <c r="J2" s="10"/>
    </row>
    <row r="3" spans="1:10" x14ac:dyDescent="0.45">
      <c r="A3" s="1"/>
      <c r="B3" s="25"/>
      <c r="C3" s="25"/>
      <c r="D3" s="25"/>
      <c r="E3" s="25"/>
      <c r="F3" s="2"/>
      <c r="G3" s="2"/>
      <c r="H3" s="2"/>
      <c r="I3" s="10"/>
      <c r="J3" s="10"/>
    </row>
    <row r="4" spans="1:10" x14ac:dyDescent="0.45">
      <c r="A4" s="1"/>
      <c r="B4" s="25"/>
      <c r="C4" s="25"/>
      <c r="D4" s="25"/>
      <c r="E4" s="25"/>
      <c r="F4" s="2"/>
      <c r="G4" s="2"/>
      <c r="H4" s="2"/>
      <c r="I4" s="10"/>
      <c r="J4" s="10"/>
    </row>
    <row r="5" spans="1:10" x14ac:dyDescent="0.45">
      <c r="A5" s="27"/>
      <c r="B5" s="28"/>
      <c r="C5" s="28"/>
      <c r="D5" s="28"/>
      <c r="E5" s="28"/>
      <c r="F5" s="29"/>
      <c r="G5" s="29"/>
      <c r="H5" s="29"/>
      <c r="I5" s="29"/>
      <c r="J5" s="29"/>
    </row>
    <row r="6" spans="1:10" x14ac:dyDescent="0.45">
      <c r="A6" s="10"/>
      <c r="B6" s="10"/>
      <c r="C6" s="10"/>
      <c r="D6" s="10"/>
      <c r="E6" s="10"/>
      <c r="F6" s="10"/>
      <c r="G6" s="10"/>
      <c r="H6" s="10"/>
      <c r="I6" s="10"/>
      <c r="J6" s="10"/>
    </row>
    <row r="7" spans="1:10" x14ac:dyDescent="0.45">
      <c r="A7" s="10"/>
      <c r="B7" s="9" t="s">
        <v>513</v>
      </c>
      <c r="C7" s="11"/>
      <c r="D7" s="11"/>
      <c r="E7" s="15"/>
      <c r="F7" s="12"/>
      <c r="G7" s="10"/>
      <c r="H7" s="10"/>
      <c r="I7" s="10"/>
      <c r="J7" s="10"/>
    </row>
    <row r="8" spans="1:10" x14ac:dyDescent="0.45">
      <c r="A8" s="10"/>
      <c r="B8" s="9"/>
      <c r="C8" s="9"/>
      <c r="D8" s="11"/>
      <c r="E8" s="15"/>
      <c r="F8" s="12"/>
      <c r="G8" s="10"/>
      <c r="H8" s="10"/>
      <c r="I8" s="10"/>
      <c r="J8" s="10"/>
    </row>
    <row r="9" spans="1:10" x14ac:dyDescent="0.45">
      <c r="A9" s="10"/>
      <c r="B9" s="19" t="s">
        <v>401</v>
      </c>
      <c r="C9" s="19"/>
      <c r="D9" s="82" t="s">
        <v>498</v>
      </c>
      <c r="E9" s="82" t="s">
        <v>499</v>
      </c>
      <c r="F9" s="82" t="s">
        <v>500</v>
      </c>
      <c r="G9" s="82" t="s">
        <v>506</v>
      </c>
      <c r="H9" s="82" t="s">
        <v>258</v>
      </c>
      <c r="I9" s="151" t="s">
        <v>259</v>
      </c>
      <c r="J9" s="10"/>
    </row>
    <row r="10" spans="1:10" x14ac:dyDescent="0.45">
      <c r="A10" s="10"/>
      <c r="B10" s="32" t="s">
        <v>514</v>
      </c>
      <c r="C10" s="152" t="s">
        <v>219</v>
      </c>
      <c r="D10" s="48">
        <v>30216</v>
      </c>
      <c r="E10" s="48">
        <v>3999</v>
      </c>
      <c r="F10" s="48">
        <v>4685</v>
      </c>
      <c r="G10" s="48">
        <v>21515</v>
      </c>
      <c r="H10" s="48">
        <v>0</v>
      </c>
      <c r="I10" s="230">
        <f>D10+E10+F10+G10+H10</f>
        <v>60415</v>
      </c>
      <c r="J10" s="10"/>
    </row>
    <row r="11" spans="1:10" x14ac:dyDescent="0.45">
      <c r="A11" s="10"/>
      <c r="B11" s="32"/>
      <c r="C11" s="152" t="s">
        <v>250</v>
      </c>
      <c r="D11" s="349">
        <v>50</v>
      </c>
      <c r="E11" s="349">
        <v>6.6</v>
      </c>
      <c r="F11" s="349">
        <v>7.8</v>
      </c>
      <c r="G11" s="277">
        <v>35.6</v>
      </c>
      <c r="H11" s="277">
        <v>0</v>
      </c>
      <c r="I11" s="230">
        <f t="shared" ref="I11:I16" si="0">D11+E11+F11+G11+H11</f>
        <v>100</v>
      </c>
      <c r="J11" s="10"/>
    </row>
    <row r="12" spans="1:10" x14ac:dyDescent="0.45">
      <c r="A12" s="10"/>
      <c r="B12" s="32" t="s">
        <v>515</v>
      </c>
      <c r="C12" s="152" t="s">
        <v>219</v>
      </c>
      <c r="D12" s="48">
        <v>6543</v>
      </c>
      <c r="E12" s="48">
        <v>2011</v>
      </c>
      <c r="F12" s="48">
        <v>1408</v>
      </c>
      <c r="G12" s="48">
        <v>9941</v>
      </c>
      <c r="H12" s="48">
        <v>1</v>
      </c>
      <c r="I12" s="230">
        <f t="shared" si="0"/>
        <v>19904</v>
      </c>
      <c r="J12" s="10"/>
    </row>
    <row r="13" spans="1:10" x14ac:dyDescent="0.45">
      <c r="A13" s="10"/>
      <c r="B13" s="32"/>
      <c r="C13" s="152" t="s">
        <v>250</v>
      </c>
      <c r="D13" s="55">
        <v>32.9</v>
      </c>
      <c r="E13" s="55">
        <v>10.1</v>
      </c>
      <c r="F13" s="55">
        <v>7.1</v>
      </c>
      <c r="G13" s="55">
        <v>49.9</v>
      </c>
      <c r="H13" s="55">
        <v>0</v>
      </c>
      <c r="I13" s="230">
        <f t="shared" si="0"/>
        <v>100</v>
      </c>
      <c r="J13" s="10"/>
    </row>
    <row r="14" spans="1:10" x14ac:dyDescent="0.45">
      <c r="A14" s="10"/>
      <c r="B14" s="44" t="s">
        <v>296</v>
      </c>
      <c r="C14" s="92" t="s">
        <v>219</v>
      </c>
      <c r="D14" s="45">
        <v>3</v>
      </c>
      <c r="E14" s="45">
        <v>0</v>
      </c>
      <c r="F14" s="45">
        <v>0</v>
      </c>
      <c r="G14" s="45">
        <v>0</v>
      </c>
      <c r="H14" s="45">
        <v>0</v>
      </c>
      <c r="I14" s="230">
        <f t="shared" si="0"/>
        <v>3</v>
      </c>
      <c r="J14" s="10"/>
    </row>
    <row r="15" spans="1:10" x14ac:dyDescent="0.45">
      <c r="A15" s="10"/>
      <c r="B15" s="153"/>
      <c r="C15" s="152" t="s">
        <v>250</v>
      </c>
      <c r="D15" s="158">
        <v>100</v>
      </c>
      <c r="E15" s="158">
        <v>0</v>
      </c>
      <c r="F15" s="158">
        <v>0</v>
      </c>
      <c r="G15" s="132">
        <v>0</v>
      </c>
      <c r="H15" s="132">
        <v>0</v>
      </c>
      <c r="I15" s="230">
        <f t="shared" si="0"/>
        <v>100</v>
      </c>
      <c r="J15" s="10"/>
    </row>
    <row r="16" spans="1:10" x14ac:dyDescent="0.45">
      <c r="A16" s="10"/>
      <c r="B16" s="155" t="s">
        <v>259</v>
      </c>
      <c r="C16" s="156" t="s">
        <v>219</v>
      </c>
      <c r="D16" s="142">
        <f>D10+D12+D14</f>
        <v>36762</v>
      </c>
      <c r="E16" s="142">
        <f>E10+E12+E14</f>
        <v>6010</v>
      </c>
      <c r="F16" s="142">
        <f>F10+F12+F14</f>
        <v>6093</v>
      </c>
      <c r="G16" s="142">
        <f>G10+G12+G14</f>
        <v>31456</v>
      </c>
      <c r="H16" s="142">
        <f>H10+H12+H14</f>
        <v>1</v>
      </c>
      <c r="I16" s="142">
        <f t="shared" si="0"/>
        <v>80322</v>
      </c>
      <c r="J16" s="10"/>
    </row>
    <row r="17" spans="1:17" x14ac:dyDescent="0.45">
      <c r="A17" s="10"/>
      <c r="B17" s="155"/>
      <c r="C17" s="157" t="s">
        <v>250</v>
      </c>
      <c r="D17" s="159">
        <v>45.8</v>
      </c>
      <c r="E17" s="159">
        <v>7.5</v>
      </c>
      <c r="F17" s="159">
        <v>7.6</v>
      </c>
      <c r="G17" s="148">
        <v>39.200000000000003</v>
      </c>
      <c r="H17" s="148">
        <v>0</v>
      </c>
      <c r="I17" s="140">
        <v>100</v>
      </c>
      <c r="J17" s="10"/>
    </row>
    <row r="18" spans="1:17" x14ac:dyDescent="0.45">
      <c r="A18" s="10"/>
      <c r="B18" s="9"/>
      <c r="C18" s="9"/>
      <c r="D18" s="11"/>
      <c r="E18" s="15"/>
      <c r="F18" s="12"/>
      <c r="G18" s="10"/>
      <c r="H18" s="10"/>
      <c r="I18" s="10"/>
      <c r="J18" s="10"/>
    </row>
    <row r="19" spans="1:17" x14ac:dyDescent="0.45">
      <c r="M19" s="362"/>
      <c r="N19" s="362"/>
      <c r="O19" s="362"/>
      <c r="P19" s="362"/>
      <c r="Q19" s="362"/>
    </row>
    <row r="21" spans="1:17" x14ac:dyDescent="0.45">
      <c r="M21" s="362"/>
      <c r="N21" s="362"/>
      <c r="O21" s="362"/>
      <c r="P21" s="362"/>
      <c r="Q21" s="362"/>
    </row>
  </sheetData>
  <hyperlinks>
    <hyperlink ref="A1" location="Index!A1" display="Back to Index" xr:uid="{35B9372C-8448-4763-9BF4-F6374EA039A0}"/>
  </hyperlinks>
  <pageMargins left="0.7" right="0.7" top="0.75" bottom="0.75" header="0.3" footer="0.3"/>
  <pageSetup paperSize="9" orientation="portrait" r:id="rId1"/>
  <headerFooter>
    <oddFooter>&amp;C&amp;1#&amp;"Arial Black"&amp;10&amp;K000000OFFICIAL</oddFooter>
  </headerFooter>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D27542-81E1-496A-A02D-B6FD6FC455C8}">
  <sheetPr codeName="Sheet39"/>
  <dimension ref="A1:M34"/>
  <sheetViews>
    <sheetView topLeftCell="A17" zoomScaleNormal="100" workbookViewId="0">
      <selection activeCell="I28" sqref="I28"/>
    </sheetView>
  </sheetViews>
  <sheetFormatPr defaultColWidth="8.6875" defaultRowHeight="16.5" x14ac:dyDescent="0.45"/>
  <cols>
    <col min="1" max="1" width="12.6875" style="3" customWidth="1"/>
    <col min="2" max="2" width="10.875" style="3" customWidth="1"/>
    <col min="3" max="6" width="15.6875" style="3" customWidth="1"/>
    <col min="7" max="11" width="10.875" style="3" customWidth="1"/>
    <col min="12" max="16384" width="8.6875" style="3"/>
  </cols>
  <sheetData>
    <row r="1" spans="1:7" x14ac:dyDescent="0.45">
      <c r="A1" s="4" t="s">
        <v>168</v>
      </c>
      <c r="B1" s="25"/>
      <c r="C1" s="25"/>
      <c r="D1" s="25"/>
      <c r="E1" s="2"/>
      <c r="F1" s="2"/>
      <c r="G1" s="2"/>
    </row>
    <row r="2" spans="1:7" x14ac:dyDescent="0.45">
      <c r="A2" s="1"/>
      <c r="B2" s="25"/>
      <c r="C2" s="25"/>
      <c r="D2" s="25"/>
      <c r="E2" s="2"/>
      <c r="F2" s="2"/>
      <c r="G2" s="2"/>
    </row>
    <row r="3" spans="1:7" x14ac:dyDescent="0.45">
      <c r="A3" s="1"/>
      <c r="B3" s="25"/>
      <c r="C3" s="25"/>
      <c r="D3" s="25"/>
      <c r="E3" s="2"/>
      <c r="F3" s="2"/>
      <c r="G3" s="2"/>
    </row>
    <row r="4" spans="1:7" x14ac:dyDescent="0.45">
      <c r="A4" s="1"/>
      <c r="B4" s="25"/>
      <c r="C4" s="25"/>
      <c r="D4" s="25"/>
      <c r="E4" s="2"/>
      <c r="F4" s="2"/>
      <c r="G4" s="2"/>
    </row>
    <row r="5" spans="1:7" x14ac:dyDescent="0.45">
      <c r="A5" s="27"/>
      <c r="B5" s="28"/>
      <c r="C5" s="28"/>
      <c r="D5" s="28"/>
      <c r="E5" s="29"/>
      <c r="F5" s="29"/>
      <c r="G5" s="29"/>
    </row>
    <row r="6" spans="1:7" x14ac:dyDescent="0.45">
      <c r="A6" s="10"/>
      <c r="B6" s="10"/>
      <c r="C6" s="10"/>
      <c r="D6" s="10"/>
      <c r="E6" s="10"/>
      <c r="F6" s="10"/>
      <c r="G6" s="10"/>
    </row>
    <row r="7" spans="1:7" x14ac:dyDescent="0.45">
      <c r="A7" s="10"/>
      <c r="B7" s="9" t="s">
        <v>516</v>
      </c>
      <c r="C7" s="11"/>
      <c r="D7" s="15"/>
      <c r="E7" s="12"/>
      <c r="F7" s="10"/>
      <c r="G7" s="10"/>
    </row>
    <row r="8" spans="1:7" x14ac:dyDescent="0.45">
      <c r="A8" s="10"/>
      <c r="B8" s="9"/>
      <c r="C8" s="11"/>
      <c r="D8" s="15"/>
      <c r="E8" s="12"/>
      <c r="F8" s="10"/>
      <c r="G8" s="10"/>
    </row>
    <row r="9" spans="1:7" x14ac:dyDescent="0.45">
      <c r="A9" s="10"/>
      <c r="B9" s="9"/>
      <c r="C9" s="11"/>
      <c r="D9" s="15"/>
      <c r="E9" s="12"/>
      <c r="F9" s="10"/>
      <c r="G9" s="10"/>
    </row>
    <row r="10" spans="1:7" x14ac:dyDescent="0.45">
      <c r="A10" s="10"/>
      <c r="B10" s="9"/>
      <c r="C10" s="11"/>
      <c r="D10" s="15"/>
      <c r="E10" s="12"/>
      <c r="F10" s="10"/>
      <c r="G10" s="10"/>
    </row>
    <row r="11" spans="1:7" x14ac:dyDescent="0.45">
      <c r="A11" s="10"/>
      <c r="B11" s="9"/>
      <c r="C11" s="11"/>
      <c r="D11" s="15"/>
      <c r="E11" s="12"/>
      <c r="F11" s="10"/>
      <c r="G11" s="10"/>
    </row>
    <row r="12" spans="1:7" x14ac:dyDescent="0.45">
      <c r="A12" s="10"/>
      <c r="B12" s="9"/>
      <c r="C12" s="11"/>
      <c r="D12" s="15"/>
      <c r="E12" s="12"/>
      <c r="F12" s="10"/>
      <c r="G12" s="10"/>
    </row>
    <row r="13" spans="1:7" x14ac:dyDescent="0.45">
      <c r="A13" s="10"/>
      <c r="B13" s="9"/>
      <c r="C13" s="11"/>
      <c r="D13" s="15"/>
      <c r="E13" s="12"/>
      <c r="F13" s="10"/>
      <c r="G13" s="10"/>
    </row>
    <row r="14" spans="1:7" x14ac:dyDescent="0.45">
      <c r="A14" s="10"/>
      <c r="B14" s="9"/>
      <c r="C14" s="11"/>
      <c r="D14" s="15"/>
      <c r="E14" s="12"/>
      <c r="F14" s="10"/>
      <c r="G14" s="10"/>
    </row>
    <row r="15" spans="1:7" x14ac:dyDescent="0.45">
      <c r="A15" s="10"/>
      <c r="B15" s="9"/>
      <c r="C15" s="11"/>
      <c r="D15" s="15"/>
      <c r="E15" s="12"/>
      <c r="F15" s="10"/>
      <c r="G15" s="10"/>
    </row>
    <row r="16" spans="1:7" x14ac:dyDescent="0.45">
      <c r="A16" s="10"/>
      <c r="B16" s="9"/>
      <c r="C16" s="11"/>
      <c r="D16" s="15"/>
      <c r="E16" s="12"/>
      <c r="F16" s="10"/>
      <c r="G16" s="10"/>
    </row>
    <row r="17" spans="1:13" x14ac:dyDescent="0.45">
      <c r="A17" s="10"/>
      <c r="B17" s="9"/>
      <c r="C17" s="11"/>
      <c r="D17" s="15"/>
      <c r="E17" s="12"/>
      <c r="F17" s="10"/>
      <c r="G17" s="10"/>
    </row>
    <row r="18" spans="1:13" x14ac:dyDescent="0.45">
      <c r="A18" s="10"/>
      <c r="B18" s="9"/>
      <c r="C18" s="11"/>
      <c r="D18" s="15"/>
      <c r="E18" s="12"/>
      <c r="F18" s="10"/>
      <c r="G18" s="10"/>
    </row>
    <row r="19" spans="1:13" x14ac:dyDescent="0.45">
      <c r="A19" s="10"/>
      <c r="B19" s="9"/>
      <c r="C19" s="11"/>
      <c r="D19" s="15"/>
      <c r="E19" s="12"/>
      <c r="F19" s="10"/>
      <c r="G19" s="10"/>
    </row>
    <row r="20" spans="1:13" x14ac:dyDescent="0.45">
      <c r="A20" s="10"/>
      <c r="B20" s="9"/>
      <c r="C20" s="11"/>
      <c r="D20" s="15"/>
      <c r="E20" s="12"/>
      <c r="F20" s="10"/>
      <c r="G20" s="10"/>
    </row>
    <row r="21" spans="1:13" x14ac:dyDescent="0.45">
      <c r="A21" s="10"/>
      <c r="B21" s="9"/>
      <c r="C21" s="11"/>
      <c r="D21" s="15"/>
      <c r="E21" s="12"/>
      <c r="F21" s="10"/>
      <c r="G21" s="10"/>
    </row>
    <row r="22" spans="1:13" x14ac:dyDescent="0.45">
      <c r="A22" s="10"/>
      <c r="B22" s="9"/>
      <c r="C22" s="11"/>
      <c r="D22" s="15"/>
      <c r="E22" s="12"/>
      <c r="F22" s="10"/>
      <c r="G22" s="10"/>
    </row>
    <row r="23" spans="1:13" x14ac:dyDescent="0.45">
      <c r="A23" s="10"/>
      <c r="B23" s="9"/>
      <c r="C23" s="11"/>
      <c r="D23" s="15"/>
      <c r="E23" s="12"/>
      <c r="F23" s="10"/>
      <c r="G23" s="10"/>
      <c r="J23" s="162"/>
      <c r="K23" s="162"/>
    </row>
    <row r="24" spans="1:13" x14ac:dyDescent="0.45">
      <c r="A24" s="10"/>
      <c r="B24" s="9"/>
      <c r="C24" s="11"/>
      <c r="D24" s="15"/>
      <c r="E24" s="12"/>
      <c r="F24" s="10"/>
      <c r="G24" s="10"/>
      <c r="J24" s="162"/>
      <c r="K24" s="162"/>
    </row>
    <row r="25" spans="1:13" x14ac:dyDescent="0.45">
      <c r="A25" s="10"/>
      <c r="B25" s="9"/>
      <c r="C25" s="11"/>
      <c r="D25" s="15"/>
      <c r="E25" s="12"/>
      <c r="F25" s="10"/>
      <c r="G25" s="10"/>
      <c r="J25" s="162"/>
      <c r="K25" s="162"/>
    </row>
    <row r="26" spans="1:13" x14ac:dyDescent="0.45">
      <c r="A26" s="10"/>
      <c r="B26" s="9"/>
      <c r="C26" s="11"/>
      <c r="D26" s="15"/>
      <c r="E26" s="12"/>
      <c r="F26" s="10"/>
      <c r="G26" s="10"/>
      <c r="J26" s="162"/>
      <c r="K26" s="162"/>
    </row>
    <row r="27" spans="1:13" x14ac:dyDescent="0.45">
      <c r="A27" s="10"/>
      <c r="B27" s="9"/>
      <c r="C27" s="11"/>
      <c r="D27" s="15"/>
      <c r="E27" s="12"/>
      <c r="F27" s="10"/>
      <c r="G27" s="10"/>
    </row>
    <row r="28" spans="1:13" x14ac:dyDescent="0.45">
      <c r="A28" s="10"/>
      <c r="B28" s="9"/>
      <c r="C28" s="11"/>
      <c r="D28" s="15"/>
      <c r="E28" s="12"/>
      <c r="F28" s="10"/>
      <c r="G28" s="10"/>
    </row>
    <row r="29" spans="1:13" x14ac:dyDescent="0.45">
      <c r="A29" s="10"/>
      <c r="B29" s="9"/>
      <c r="C29" s="11"/>
      <c r="D29" s="15"/>
      <c r="E29" s="12"/>
      <c r="F29" s="10"/>
      <c r="G29" s="10"/>
    </row>
    <row r="30" spans="1:13" x14ac:dyDescent="0.45">
      <c r="A30" s="220"/>
      <c r="B30" s="221">
        <v>2021</v>
      </c>
      <c r="C30" s="222"/>
      <c r="D30" s="223"/>
      <c r="E30" s="222"/>
      <c r="F30" s="220"/>
      <c r="G30" s="220"/>
    </row>
    <row r="31" spans="1:13" x14ac:dyDescent="0.45">
      <c r="A31" s="220"/>
      <c r="B31" s="19"/>
      <c r="C31" s="82" t="s">
        <v>498</v>
      </c>
      <c r="D31" s="82" t="s">
        <v>499</v>
      </c>
      <c r="E31" s="82" t="s">
        <v>500</v>
      </c>
      <c r="F31" s="82" t="s">
        <v>506</v>
      </c>
      <c r="G31" s="21"/>
      <c r="I31" s="160"/>
      <c r="J31" s="163"/>
      <c r="K31" s="163"/>
      <c r="L31" s="163"/>
      <c r="M31" s="163"/>
    </row>
    <row r="32" spans="1:13" x14ac:dyDescent="0.45">
      <c r="A32" s="220"/>
      <c r="B32" s="60" t="s">
        <v>421</v>
      </c>
      <c r="C32" s="231">
        <v>50</v>
      </c>
      <c r="D32" s="231">
        <v>6.6</v>
      </c>
      <c r="E32" s="231">
        <v>7.8</v>
      </c>
      <c r="F32" s="231">
        <v>35.6</v>
      </c>
      <c r="G32" s="56"/>
      <c r="I32" s="161"/>
      <c r="J32" s="162"/>
      <c r="K32" s="162"/>
      <c r="L32" s="162"/>
      <c r="M32" s="162"/>
    </row>
    <row r="33" spans="1:13" x14ac:dyDescent="0.45">
      <c r="A33" s="220"/>
      <c r="B33" s="60" t="s">
        <v>412</v>
      </c>
      <c r="C33" s="231">
        <v>32.9</v>
      </c>
      <c r="D33" s="231">
        <v>10.1</v>
      </c>
      <c r="E33" s="231">
        <v>7.1</v>
      </c>
      <c r="F33" s="231">
        <v>49.9</v>
      </c>
      <c r="G33" s="56"/>
      <c r="I33" s="161"/>
      <c r="J33" s="162"/>
      <c r="K33" s="162"/>
      <c r="L33" s="162"/>
      <c r="M33" s="162"/>
    </row>
    <row r="34" spans="1:13" x14ac:dyDescent="0.45">
      <c r="A34" s="220"/>
      <c r="B34" s="60"/>
      <c r="C34" s="111"/>
      <c r="D34" s="111"/>
      <c r="E34" s="111"/>
      <c r="F34" s="111"/>
      <c r="G34" s="56"/>
    </row>
  </sheetData>
  <hyperlinks>
    <hyperlink ref="A1" location="Index!A1" display="Back to Index" xr:uid="{77E6E63A-229F-45CD-B7BD-AF261B580461}"/>
  </hyperlinks>
  <pageMargins left="0.7" right="0.7" top="0.75" bottom="0.75" header="0.3" footer="0.3"/>
  <pageSetup paperSize="9" orientation="portrait" r:id="rId1"/>
  <headerFooter>
    <oddFooter>&amp;C&amp;1#&amp;"Arial Black"&amp;10&amp;K000000OFFICIAL</oddFooter>
  </headerFooter>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DA52D3-E30C-4547-83F9-B01DBE5C7BF3}">
  <dimension ref="A1:M22"/>
  <sheetViews>
    <sheetView topLeftCell="A4" zoomScale="90" zoomScaleNormal="90" workbookViewId="0">
      <selection activeCell="N10" sqref="N10"/>
    </sheetView>
  </sheetViews>
  <sheetFormatPr defaultColWidth="8.6875" defaultRowHeight="16.5" x14ac:dyDescent="0.45"/>
  <cols>
    <col min="1" max="1" width="12.6875" style="3" customWidth="1"/>
    <col min="2" max="2" width="11.6875" style="3" customWidth="1"/>
    <col min="3" max="3" width="15.125" style="3" customWidth="1"/>
    <col min="4" max="9" width="15.6875" style="3" customWidth="1"/>
    <col min="10" max="12" width="10.875" style="3" customWidth="1"/>
    <col min="13" max="16384" width="8.6875" style="3"/>
  </cols>
  <sheetData>
    <row r="1" spans="1:13" x14ac:dyDescent="0.45">
      <c r="A1" s="4" t="s">
        <v>168</v>
      </c>
      <c r="B1" s="321"/>
      <c r="C1" s="321"/>
      <c r="D1" s="321"/>
      <c r="E1" s="321"/>
      <c r="F1" s="322"/>
      <c r="G1" s="322"/>
      <c r="H1" s="322"/>
      <c r="I1" s="10"/>
      <c r="J1" s="10"/>
      <c r="K1" s="10"/>
      <c r="L1" s="10"/>
    </row>
    <row r="2" spans="1:13" x14ac:dyDescent="0.45">
      <c r="A2" s="1"/>
      <c r="B2" s="321"/>
      <c r="C2" s="321"/>
      <c r="D2" s="321"/>
      <c r="E2" s="321"/>
      <c r="F2" s="322"/>
      <c r="G2" s="322"/>
      <c r="H2" s="322"/>
      <c r="I2" s="10"/>
      <c r="J2" s="10"/>
      <c r="K2" s="10"/>
      <c r="L2" s="10"/>
    </row>
    <row r="3" spans="1:13" x14ac:dyDescent="0.45">
      <c r="A3" s="1"/>
      <c r="B3" s="321"/>
      <c r="C3" s="321"/>
      <c r="D3" s="321"/>
      <c r="E3" s="321"/>
      <c r="F3" s="322"/>
      <c r="G3" s="322"/>
      <c r="H3" s="322"/>
      <c r="I3" s="10"/>
      <c r="J3" s="10"/>
      <c r="K3" s="10"/>
      <c r="L3" s="10"/>
    </row>
    <row r="4" spans="1:13" x14ac:dyDescent="0.45">
      <c r="A4" s="1"/>
      <c r="B4" s="321"/>
      <c r="C4" s="321"/>
      <c r="D4" s="321"/>
      <c r="E4" s="321"/>
      <c r="F4" s="322"/>
      <c r="G4" s="322"/>
      <c r="H4" s="322"/>
      <c r="I4" s="10"/>
      <c r="J4" s="10"/>
      <c r="K4" s="10"/>
      <c r="L4" s="10"/>
      <c r="M4" s="10"/>
    </row>
    <row r="5" spans="1:13" x14ac:dyDescent="0.45">
      <c r="A5" s="27"/>
      <c r="B5" s="323"/>
      <c r="C5" s="323"/>
      <c r="D5" s="323"/>
      <c r="E5" s="323"/>
      <c r="F5" s="324"/>
      <c r="G5" s="324"/>
      <c r="H5" s="324"/>
      <c r="I5" s="324"/>
      <c r="J5" s="324"/>
      <c r="K5" s="324"/>
      <c r="L5" s="324"/>
      <c r="M5" s="324"/>
    </row>
    <row r="6" spans="1:13" x14ac:dyDescent="0.45">
      <c r="A6" s="10"/>
      <c r="B6" s="10"/>
      <c r="C6" s="10"/>
      <c r="D6" s="10"/>
      <c r="E6" s="10"/>
      <c r="F6" s="10"/>
      <c r="G6" s="10"/>
      <c r="H6" s="10"/>
      <c r="I6" s="10"/>
      <c r="J6" s="10"/>
      <c r="K6" s="10"/>
      <c r="L6" s="10"/>
      <c r="M6" s="10"/>
    </row>
    <row r="7" spans="1:13" ht="17.5" x14ac:dyDescent="0.45">
      <c r="A7" s="10"/>
      <c r="B7" s="170" t="s">
        <v>517</v>
      </c>
      <c r="C7" s="181"/>
      <c r="D7" s="11"/>
      <c r="E7" s="15"/>
      <c r="F7" s="12"/>
      <c r="G7" s="10"/>
      <c r="H7" s="10"/>
      <c r="I7" s="10"/>
      <c r="J7" s="10"/>
      <c r="K7" s="10"/>
      <c r="L7" s="10"/>
      <c r="M7" s="10"/>
    </row>
    <row r="8" spans="1:13" x14ac:dyDescent="0.45">
      <c r="A8" s="10"/>
      <c r="B8" s="9"/>
      <c r="C8" s="170"/>
      <c r="D8" s="11"/>
      <c r="E8" s="15"/>
      <c r="F8" s="12"/>
      <c r="G8" s="10"/>
      <c r="H8" s="10"/>
      <c r="I8" s="10"/>
      <c r="J8" s="10"/>
      <c r="K8" s="10"/>
      <c r="L8" s="10"/>
      <c r="M8" s="10"/>
    </row>
    <row r="9" spans="1:13" x14ac:dyDescent="0.45">
      <c r="A9" s="10"/>
      <c r="B9" s="9"/>
      <c r="C9" s="9"/>
      <c r="D9" s="452" t="s">
        <v>518</v>
      </c>
      <c r="E9" s="452"/>
      <c r="F9" s="452"/>
      <c r="G9" s="453"/>
      <c r="H9" s="449" t="s">
        <v>519</v>
      </c>
      <c r="I9" s="449"/>
      <c r="J9" s="449"/>
      <c r="K9" s="449"/>
      <c r="L9" s="10"/>
      <c r="M9" s="10"/>
    </row>
    <row r="10" spans="1:13" x14ac:dyDescent="0.45">
      <c r="A10" s="10"/>
      <c r="B10" s="9"/>
      <c r="C10" s="9"/>
      <c r="D10" s="454" t="s">
        <v>520</v>
      </c>
      <c r="E10" s="454"/>
      <c r="F10" s="454" t="s">
        <v>521</v>
      </c>
      <c r="G10" s="455"/>
      <c r="H10" s="456" t="s">
        <v>520</v>
      </c>
      <c r="I10" s="456"/>
      <c r="J10" s="456" t="s">
        <v>521</v>
      </c>
      <c r="K10" s="456"/>
      <c r="L10" s="10"/>
      <c r="M10" s="10"/>
    </row>
    <row r="11" spans="1:13" x14ac:dyDescent="0.45">
      <c r="A11" s="10"/>
      <c r="B11" s="19"/>
      <c r="C11" s="19"/>
      <c r="D11" s="100" t="s">
        <v>433</v>
      </c>
      <c r="E11" s="100" t="s">
        <v>250</v>
      </c>
      <c r="F11" s="100" t="s">
        <v>433</v>
      </c>
      <c r="G11" s="325" t="s">
        <v>250</v>
      </c>
      <c r="H11" s="99" t="s">
        <v>433</v>
      </c>
      <c r="I11" s="99" t="s">
        <v>250</v>
      </c>
      <c r="J11" s="99" t="s">
        <v>433</v>
      </c>
      <c r="K11" s="99" t="s">
        <v>250</v>
      </c>
      <c r="L11" s="10"/>
      <c r="M11" s="10"/>
    </row>
    <row r="12" spans="1:13" x14ac:dyDescent="0.45">
      <c r="A12" s="10"/>
      <c r="B12" s="32" t="s">
        <v>522</v>
      </c>
      <c r="C12" s="152" t="s">
        <v>523</v>
      </c>
      <c r="D12" s="48">
        <v>2737</v>
      </c>
      <c r="E12" s="55">
        <v>11.3</v>
      </c>
      <c r="F12" s="48">
        <v>21579</v>
      </c>
      <c r="G12" s="326">
        <v>88.7</v>
      </c>
      <c r="H12" s="48">
        <v>3176</v>
      </c>
      <c r="I12" s="55">
        <v>13.1</v>
      </c>
      <c r="J12" s="48">
        <v>21140</v>
      </c>
      <c r="K12" s="33">
        <v>86.9</v>
      </c>
      <c r="L12" s="10"/>
      <c r="M12" s="10"/>
    </row>
    <row r="13" spans="1:13" x14ac:dyDescent="0.45">
      <c r="A13" s="10"/>
      <c r="B13" s="32"/>
      <c r="C13" s="152" t="s">
        <v>524</v>
      </c>
      <c r="D13" s="48">
        <v>8839</v>
      </c>
      <c r="E13" s="55">
        <v>26.7</v>
      </c>
      <c r="F13" s="48">
        <v>24224</v>
      </c>
      <c r="G13" s="326">
        <v>73.3</v>
      </c>
      <c r="H13" s="48">
        <v>9846</v>
      </c>
      <c r="I13" s="55">
        <v>29.8</v>
      </c>
      <c r="J13" s="48">
        <v>23217</v>
      </c>
      <c r="K13" s="33">
        <v>70.2</v>
      </c>
      <c r="L13" s="10"/>
      <c r="M13" s="10"/>
    </row>
    <row r="14" spans="1:13" x14ac:dyDescent="0.45">
      <c r="A14" s="10"/>
      <c r="B14" s="32"/>
      <c r="C14" s="10"/>
      <c r="D14" s="33"/>
      <c r="E14" s="33"/>
      <c r="F14" s="33"/>
      <c r="G14" s="400"/>
      <c r="H14" s="33"/>
      <c r="I14" s="33"/>
      <c r="J14" s="33"/>
      <c r="K14" s="33"/>
      <c r="L14" s="10"/>
      <c r="M14" s="10"/>
    </row>
    <row r="15" spans="1:13" x14ac:dyDescent="0.45">
      <c r="A15" s="10"/>
      <c r="B15" s="32" t="s">
        <v>525</v>
      </c>
      <c r="C15" s="152" t="s">
        <v>523</v>
      </c>
      <c r="D15" s="45">
        <v>403</v>
      </c>
      <c r="E15" s="56">
        <v>4.8</v>
      </c>
      <c r="F15" s="45">
        <v>8067</v>
      </c>
      <c r="G15" s="428">
        <v>95.2</v>
      </c>
      <c r="H15" s="45">
        <v>482</v>
      </c>
      <c r="I15" s="55">
        <v>5.7</v>
      </c>
      <c r="J15" s="48">
        <v>7988</v>
      </c>
      <c r="K15" s="33">
        <v>94.3</v>
      </c>
      <c r="L15" s="10"/>
      <c r="M15" s="10"/>
    </row>
    <row r="16" spans="1:13" x14ac:dyDescent="0.45">
      <c r="A16" s="10"/>
      <c r="B16" s="44"/>
      <c r="C16" s="152" t="s">
        <v>524</v>
      </c>
      <c r="D16" s="98">
        <v>1026</v>
      </c>
      <c r="E16" s="132">
        <v>11.4</v>
      </c>
      <c r="F16" s="98">
        <v>7959</v>
      </c>
      <c r="G16" s="401">
        <v>88.6</v>
      </c>
      <c r="H16" s="98">
        <v>1302</v>
      </c>
      <c r="I16" s="132">
        <v>14.5</v>
      </c>
      <c r="J16" s="48">
        <v>7683</v>
      </c>
      <c r="K16" s="24">
        <v>85.5</v>
      </c>
      <c r="L16" s="10"/>
      <c r="M16" s="10"/>
    </row>
    <row r="17" spans="1:13" x14ac:dyDescent="0.45">
      <c r="A17" s="10"/>
      <c r="B17" s="9"/>
      <c r="C17" s="9"/>
      <c r="D17" s="11"/>
      <c r="E17" s="15"/>
      <c r="F17" s="12"/>
      <c r="G17" s="10"/>
      <c r="H17" s="10"/>
      <c r="I17" s="10"/>
      <c r="J17" s="10"/>
      <c r="K17" s="10"/>
      <c r="L17" s="10"/>
      <c r="M17" s="10"/>
    </row>
    <row r="18" spans="1:13" x14ac:dyDescent="0.45">
      <c r="A18" s="10"/>
      <c r="B18" s="9"/>
      <c r="C18" s="9"/>
      <c r="D18" s="11"/>
      <c r="E18" s="15"/>
      <c r="F18" s="12"/>
      <c r="G18" s="10"/>
      <c r="H18" s="10"/>
      <c r="I18" s="10"/>
      <c r="J18" s="10"/>
      <c r="K18" s="10"/>
      <c r="L18" s="10"/>
      <c r="M18" s="10"/>
    </row>
    <row r="19" spans="1:13" ht="17.5" x14ac:dyDescent="0.45">
      <c r="A19" s="10"/>
      <c r="B19" s="153" t="s">
        <v>526</v>
      </c>
      <c r="C19" s="9"/>
      <c r="D19" s="11"/>
      <c r="E19" s="15"/>
      <c r="F19" s="12"/>
      <c r="G19" s="10"/>
      <c r="H19" s="10"/>
      <c r="I19" s="10"/>
      <c r="J19" s="10"/>
      <c r="K19" s="10"/>
      <c r="L19" s="10"/>
      <c r="M19" s="10"/>
    </row>
    <row r="20" spans="1:13" x14ac:dyDescent="0.45">
      <c r="A20" s="10"/>
      <c r="B20" s="153"/>
      <c r="C20" s="9"/>
      <c r="D20" s="11"/>
      <c r="E20" s="15"/>
      <c r="F20" s="12"/>
      <c r="G20" s="10"/>
      <c r="H20" s="10"/>
      <c r="I20" s="10"/>
      <c r="J20" s="10"/>
      <c r="K20" s="10"/>
      <c r="L20" s="10"/>
      <c r="M20" s="10"/>
    </row>
    <row r="21" spans="1:13" x14ac:dyDescent="0.45">
      <c r="A21" s="10"/>
      <c r="B21" s="153"/>
      <c r="C21" s="9"/>
      <c r="D21" s="11"/>
      <c r="E21" s="15"/>
      <c r="F21" s="12"/>
      <c r="G21" s="10"/>
      <c r="H21" s="10"/>
      <c r="I21" s="10"/>
      <c r="J21" s="10"/>
      <c r="K21" s="10"/>
      <c r="L21" s="10"/>
      <c r="M21" s="10"/>
    </row>
    <row r="22" spans="1:13" x14ac:dyDescent="0.45">
      <c r="A22" s="10"/>
      <c r="B22" s="10"/>
      <c r="C22" s="10"/>
      <c r="D22" s="10"/>
      <c r="E22" s="10"/>
      <c r="F22" s="10"/>
      <c r="G22" s="10"/>
      <c r="H22" s="10"/>
      <c r="I22" s="10"/>
      <c r="J22" s="10"/>
      <c r="K22" s="10"/>
      <c r="L22" s="10"/>
      <c r="M22" s="10"/>
    </row>
  </sheetData>
  <mergeCells count="6">
    <mergeCell ref="D9:G9"/>
    <mergeCell ref="H9:K9"/>
    <mergeCell ref="D10:E10"/>
    <mergeCell ref="F10:G10"/>
    <mergeCell ref="H10:I10"/>
    <mergeCell ref="J10:K10"/>
  </mergeCells>
  <hyperlinks>
    <hyperlink ref="A1" location="Index!A1" display="Back to Index" xr:uid="{16E8F65F-0892-4CD1-9A4E-D0E2BC9F44DF}"/>
  </hyperlinks>
  <pageMargins left="0.7" right="0.7" top="0.75" bottom="0.75" header="0.3" footer="0.3"/>
  <pageSetup paperSize="9" orientation="portrait" r:id="rId1"/>
  <headerFooter>
    <oddFooter>&amp;C&amp;1#&amp;"Arial Black"&amp;10&amp;K000000OFFICIAL</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39FF4F-77E8-4F50-85FE-9D2A8AE8A133}">
  <sheetPr codeName="Sheet40"/>
  <dimension ref="A1:J44"/>
  <sheetViews>
    <sheetView zoomScaleNormal="100" workbookViewId="0">
      <selection activeCell="J14" sqref="J14"/>
    </sheetView>
  </sheetViews>
  <sheetFormatPr defaultColWidth="8.6875" defaultRowHeight="16.5" x14ac:dyDescent="0.45"/>
  <cols>
    <col min="1" max="1" width="12.6875" style="3" customWidth="1"/>
    <col min="2" max="2" width="12.5625" style="3" customWidth="1"/>
    <col min="3" max="3" width="8.3125" style="3" customWidth="1"/>
    <col min="4" max="9" width="15.6875" style="3" customWidth="1"/>
    <col min="10" max="12" width="10.875" style="3" customWidth="1"/>
    <col min="13" max="16384" width="8.6875" style="3"/>
  </cols>
  <sheetData>
    <row r="1" spans="1:10" x14ac:dyDescent="0.45">
      <c r="A1" s="4" t="s">
        <v>168</v>
      </c>
      <c r="B1" s="25"/>
      <c r="C1" s="25"/>
      <c r="D1" s="25"/>
      <c r="E1" s="25"/>
      <c r="F1" s="2"/>
      <c r="G1" s="2"/>
      <c r="H1" s="2"/>
      <c r="I1" s="10"/>
      <c r="J1" s="10"/>
    </row>
    <row r="2" spans="1:10" x14ac:dyDescent="0.45">
      <c r="A2" s="1"/>
      <c r="B2" s="25"/>
      <c r="C2" s="25"/>
      <c r="D2" s="25"/>
      <c r="E2" s="25"/>
      <c r="F2" s="2"/>
      <c r="G2" s="2"/>
      <c r="H2" s="2"/>
      <c r="I2" s="10"/>
      <c r="J2" s="10"/>
    </row>
    <row r="3" spans="1:10" x14ac:dyDescent="0.45">
      <c r="A3" s="1"/>
      <c r="B3" s="25"/>
      <c r="C3" s="25"/>
      <c r="D3" s="25"/>
      <c r="E3" s="25"/>
      <c r="F3" s="2"/>
      <c r="G3" s="2"/>
      <c r="H3" s="2"/>
      <c r="I3" s="10"/>
      <c r="J3" s="10"/>
    </row>
    <row r="4" spans="1:10" x14ac:dyDescent="0.45">
      <c r="A4" s="1"/>
      <c r="B4" s="25"/>
      <c r="C4" s="25"/>
      <c r="D4" s="25"/>
      <c r="E4" s="25"/>
      <c r="F4" s="2"/>
      <c r="G4" s="2"/>
      <c r="H4" s="2"/>
      <c r="I4" s="10"/>
      <c r="J4" s="10"/>
    </row>
    <row r="5" spans="1:10" x14ac:dyDescent="0.45">
      <c r="A5" s="27"/>
      <c r="B5" s="28"/>
      <c r="C5" s="28"/>
      <c r="D5" s="28"/>
      <c r="E5" s="28"/>
      <c r="F5" s="29"/>
      <c r="G5" s="29"/>
      <c r="H5" s="29"/>
      <c r="I5" s="29"/>
      <c r="J5" s="29"/>
    </row>
    <row r="6" spans="1:10" x14ac:dyDescent="0.45">
      <c r="A6" s="10"/>
      <c r="B6" s="10"/>
      <c r="C6" s="10"/>
      <c r="D6" s="10"/>
      <c r="E6" s="10"/>
      <c r="F6" s="10"/>
      <c r="G6" s="10"/>
      <c r="H6" s="10"/>
      <c r="I6" s="10"/>
      <c r="J6" s="10"/>
    </row>
    <row r="7" spans="1:10" x14ac:dyDescent="0.45">
      <c r="A7" s="10"/>
      <c r="B7" s="387" t="s">
        <v>527</v>
      </c>
      <c r="C7" s="11"/>
      <c r="D7" s="11"/>
      <c r="E7" s="15"/>
      <c r="F7" s="12"/>
      <c r="G7" s="10"/>
      <c r="H7" s="10"/>
      <c r="I7" s="10"/>
      <c r="J7" s="10"/>
    </row>
    <row r="8" spans="1:10" x14ac:dyDescent="0.45">
      <c r="A8" s="10"/>
      <c r="B8" s="9"/>
      <c r="C8" s="9"/>
      <c r="D8" s="11"/>
      <c r="E8" s="15"/>
      <c r="F8" s="12"/>
      <c r="G8" s="10"/>
      <c r="H8" s="10"/>
      <c r="I8" s="10"/>
      <c r="J8" s="10"/>
    </row>
    <row r="9" spans="1:10" x14ac:dyDescent="0.45">
      <c r="A9" s="10"/>
      <c r="B9" s="19" t="s">
        <v>497</v>
      </c>
      <c r="C9" s="19"/>
      <c r="D9" s="82" t="s">
        <v>498</v>
      </c>
      <c r="E9" s="82" t="s">
        <v>499</v>
      </c>
      <c r="F9" s="82" t="s">
        <v>500</v>
      </c>
      <c r="G9" s="82" t="s">
        <v>506</v>
      </c>
      <c r="H9" s="82" t="s">
        <v>258</v>
      </c>
      <c r="I9" s="151" t="s">
        <v>259</v>
      </c>
      <c r="J9" s="10"/>
    </row>
    <row r="10" spans="1:10" x14ac:dyDescent="0.45">
      <c r="A10" s="10"/>
      <c r="B10" s="32" t="s">
        <v>528</v>
      </c>
      <c r="C10" s="152" t="s">
        <v>219</v>
      </c>
      <c r="D10" s="98">
        <v>35812</v>
      </c>
      <c r="E10" s="98">
        <v>5927</v>
      </c>
      <c r="F10" s="98">
        <v>6014</v>
      </c>
      <c r="G10" s="98">
        <v>27915</v>
      </c>
      <c r="H10" s="98">
        <v>0</v>
      </c>
      <c r="I10" s="182">
        <f>SUM(D10:H10)</f>
        <v>75668</v>
      </c>
      <c r="J10" s="10"/>
    </row>
    <row r="11" spans="1:10" x14ac:dyDescent="0.45">
      <c r="A11" s="10"/>
      <c r="B11" s="32"/>
      <c r="C11" s="152" t="s">
        <v>250</v>
      </c>
      <c r="D11" s="132">
        <v>47.3</v>
      </c>
      <c r="E11" s="132">
        <v>7.8</v>
      </c>
      <c r="F11" s="132">
        <v>7.9</v>
      </c>
      <c r="G11" s="132">
        <v>36.9</v>
      </c>
      <c r="H11" s="132">
        <v>0</v>
      </c>
      <c r="I11" s="182">
        <f t="shared" ref="I11:I19" si="0">SUM(D11:H11)</f>
        <v>99.899999999999991</v>
      </c>
      <c r="J11" s="10"/>
    </row>
    <row r="12" spans="1:10" x14ac:dyDescent="0.45">
      <c r="A12" s="10"/>
      <c r="B12" s="32" t="s">
        <v>529</v>
      </c>
      <c r="C12" s="152" t="s">
        <v>219</v>
      </c>
      <c r="D12" s="98">
        <v>174</v>
      </c>
      <c r="E12" s="98">
        <v>2</v>
      </c>
      <c r="F12" s="98">
        <v>7</v>
      </c>
      <c r="G12" s="98">
        <v>3101</v>
      </c>
      <c r="H12" s="98">
        <v>0</v>
      </c>
      <c r="I12" s="182">
        <f t="shared" si="0"/>
        <v>3284</v>
      </c>
      <c r="J12" s="10"/>
    </row>
    <row r="13" spans="1:10" x14ac:dyDescent="0.45">
      <c r="A13" s="10"/>
      <c r="B13" s="32"/>
      <c r="C13" s="152" t="s">
        <v>250</v>
      </c>
      <c r="D13" s="132">
        <v>5.3</v>
      </c>
      <c r="E13" s="132">
        <v>0.1</v>
      </c>
      <c r="F13" s="132">
        <v>0.2</v>
      </c>
      <c r="G13" s="132">
        <v>94.4</v>
      </c>
      <c r="H13" s="132">
        <v>0</v>
      </c>
      <c r="I13" s="182">
        <f t="shared" si="0"/>
        <v>100</v>
      </c>
      <c r="J13" s="10"/>
    </row>
    <row r="14" spans="1:10" x14ac:dyDescent="0.45">
      <c r="A14" s="10"/>
      <c r="B14" s="32" t="s">
        <v>530</v>
      </c>
      <c r="C14" s="152" t="s">
        <v>219</v>
      </c>
      <c r="D14" s="98">
        <f>30+13+676+7+6+1</f>
        <v>733</v>
      </c>
      <c r="E14" s="98">
        <f>3+5+71+1+1</f>
        <v>81</v>
      </c>
      <c r="F14" s="98">
        <f>4+10+48+2+1+1</f>
        <v>66</v>
      </c>
      <c r="G14" s="98">
        <f>56+68+42+41+93+57</f>
        <v>357</v>
      </c>
      <c r="H14" s="98">
        <v>1</v>
      </c>
      <c r="I14" s="182">
        <f t="shared" si="0"/>
        <v>1238</v>
      </c>
      <c r="J14" s="10"/>
    </row>
    <row r="15" spans="1:10" x14ac:dyDescent="0.45">
      <c r="A15" s="10"/>
      <c r="B15" s="32"/>
      <c r="C15" s="152" t="s">
        <v>250</v>
      </c>
      <c r="D15" s="132">
        <f>D14*100/I14</f>
        <v>59.208400646203557</v>
      </c>
      <c r="E15" s="132">
        <f>E14*100/I14</f>
        <v>6.5428109854604202</v>
      </c>
      <c r="F15" s="132">
        <f>F14*100/I14</f>
        <v>5.3311793214862684</v>
      </c>
      <c r="G15" s="132">
        <f>G14*100/I14</f>
        <v>28.836833602584814</v>
      </c>
      <c r="H15" s="132">
        <v>8.4602368866328256E-2</v>
      </c>
      <c r="I15" s="182">
        <f t="shared" si="0"/>
        <v>100.0038269246014</v>
      </c>
      <c r="J15" s="10"/>
    </row>
    <row r="16" spans="1:10" x14ac:dyDescent="0.45">
      <c r="A16" s="10"/>
      <c r="B16" s="44" t="s">
        <v>465</v>
      </c>
      <c r="C16" s="92" t="s">
        <v>219</v>
      </c>
      <c r="D16" s="61">
        <v>43</v>
      </c>
      <c r="E16" s="61">
        <v>0</v>
      </c>
      <c r="F16" s="61">
        <v>6</v>
      </c>
      <c r="G16" s="61">
        <v>83</v>
      </c>
      <c r="H16" s="61">
        <v>0</v>
      </c>
      <c r="I16" s="182">
        <f t="shared" si="0"/>
        <v>132</v>
      </c>
      <c r="J16" s="10"/>
    </row>
    <row r="17" spans="1:10" x14ac:dyDescent="0.45">
      <c r="A17" s="10"/>
      <c r="B17" s="153"/>
      <c r="C17" s="152" t="s">
        <v>250</v>
      </c>
      <c r="D17" s="158">
        <f>D16*100/I16</f>
        <v>32.575757575757578</v>
      </c>
      <c r="E17" s="158">
        <v>0</v>
      </c>
      <c r="F17" s="158">
        <v>4.5999999999999996</v>
      </c>
      <c r="G17" s="132">
        <f>G16*100/I16</f>
        <v>62.878787878787875</v>
      </c>
      <c r="H17" s="132">
        <v>0</v>
      </c>
      <c r="I17" s="182">
        <f t="shared" si="0"/>
        <v>100.05454545454546</v>
      </c>
      <c r="J17" s="10"/>
    </row>
    <row r="18" spans="1:10" x14ac:dyDescent="0.45">
      <c r="A18" s="10"/>
      <c r="B18" s="155" t="s">
        <v>259</v>
      </c>
      <c r="C18" s="156" t="s">
        <v>219</v>
      </c>
      <c r="D18" s="142">
        <f>D10+D12+D14+D16</f>
        <v>36762</v>
      </c>
      <c r="E18" s="142">
        <f>E10+E12+E14+E16</f>
        <v>6010</v>
      </c>
      <c r="F18" s="142">
        <v>6093</v>
      </c>
      <c r="G18" s="142">
        <f>G10+G12+G14+G16</f>
        <v>31456</v>
      </c>
      <c r="H18" s="142">
        <f>H10+H12+H14+H16</f>
        <v>1</v>
      </c>
      <c r="I18" s="402">
        <f>SUM(D18:H18)</f>
        <v>80322</v>
      </c>
      <c r="J18" s="10"/>
    </row>
    <row r="19" spans="1:10" x14ac:dyDescent="0.45">
      <c r="A19" s="10"/>
      <c r="B19" s="9"/>
      <c r="C19" s="350" t="s">
        <v>250</v>
      </c>
      <c r="D19" s="367">
        <f>D18*100/I18</f>
        <v>45.768282662284307</v>
      </c>
      <c r="E19" s="367">
        <f>E18*100/I18</f>
        <v>7.4823834067876795</v>
      </c>
      <c r="F19" s="367">
        <f>F18*100/I18</f>
        <v>7.5857174871143647</v>
      </c>
      <c r="G19" s="403">
        <f>G18*100/I18</f>
        <v>39.16237145489405</v>
      </c>
      <c r="H19" s="403">
        <v>0</v>
      </c>
      <c r="I19" s="182">
        <f t="shared" si="0"/>
        <v>99.998755011080391</v>
      </c>
      <c r="J19" s="10"/>
    </row>
    <row r="20" spans="1:10" x14ac:dyDescent="0.45">
      <c r="A20" s="10"/>
      <c r="B20" s="164" t="s">
        <v>531</v>
      </c>
      <c r="C20" s="9"/>
      <c r="D20" s="11"/>
      <c r="E20" s="15"/>
      <c r="F20" s="12"/>
      <c r="G20" s="10"/>
      <c r="H20" s="10"/>
      <c r="I20" s="10"/>
      <c r="J20" s="10"/>
    </row>
    <row r="21" spans="1:10" x14ac:dyDescent="0.45">
      <c r="A21" s="10"/>
      <c r="B21" s="9"/>
      <c r="C21" s="9"/>
      <c r="D21" s="11"/>
      <c r="E21" s="15"/>
      <c r="F21" s="12"/>
      <c r="G21" s="10"/>
      <c r="H21" s="10"/>
      <c r="I21" s="10"/>
      <c r="J21" s="10"/>
    </row>
    <row r="22" spans="1:10" x14ac:dyDescent="0.45">
      <c r="A22" s="10"/>
      <c r="B22" s="164"/>
      <c r="C22" s="9"/>
      <c r="D22" s="11"/>
      <c r="E22" s="15"/>
      <c r="F22" s="12"/>
      <c r="G22" s="10"/>
      <c r="H22" s="10"/>
      <c r="I22" s="10"/>
      <c r="J22" s="10"/>
    </row>
    <row r="23" spans="1:10" x14ac:dyDescent="0.45">
      <c r="A23" s="10"/>
      <c r="B23" s="9"/>
      <c r="C23" s="9"/>
      <c r="D23" s="11"/>
      <c r="E23" s="15"/>
      <c r="F23" s="12"/>
      <c r="G23" s="10"/>
      <c r="H23" s="10"/>
      <c r="I23" s="10"/>
      <c r="J23" s="10"/>
    </row>
    <row r="24" spans="1:10" x14ac:dyDescent="0.45">
      <c r="A24" s="10"/>
      <c r="B24" s="9"/>
      <c r="C24" s="9"/>
      <c r="D24" s="11"/>
      <c r="E24" s="15"/>
      <c r="F24" s="12"/>
      <c r="G24" s="10"/>
      <c r="H24" s="10"/>
      <c r="I24" s="10"/>
      <c r="J24" s="10"/>
    </row>
    <row r="25" spans="1:10" x14ac:dyDescent="0.45">
      <c r="A25" s="10"/>
      <c r="B25" s="9"/>
      <c r="C25" s="9"/>
      <c r="D25" s="11"/>
      <c r="E25" s="15"/>
      <c r="F25" s="12"/>
      <c r="G25" s="10"/>
      <c r="H25" s="10"/>
      <c r="I25" s="10"/>
      <c r="J25" s="10"/>
    </row>
    <row r="26" spans="1:10" x14ac:dyDescent="0.45">
      <c r="A26" s="10"/>
      <c r="B26" s="9"/>
      <c r="C26" s="9"/>
      <c r="D26" s="11"/>
      <c r="E26" s="15"/>
      <c r="F26" s="12"/>
      <c r="G26" s="10"/>
      <c r="H26" s="10"/>
      <c r="I26" s="10"/>
      <c r="J26" s="10"/>
    </row>
    <row r="27" spans="1:10" x14ac:dyDescent="0.45">
      <c r="A27" s="10"/>
      <c r="B27" s="9"/>
      <c r="C27" s="9"/>
      <c r="D27" s="11"/>
      <c r="E27" s="15"/>
      <c r="F27" s="12"/>
      <c r="G27" s="10"/>
      <c r="H27" s="10"/>
      <c r="I27" s="10"/>
      <c r="J27" s="10"/>
    </row>
    <row r="28" spans="1:10" x14ac:dyDescent="0.45">
      <c r="A28" s="10"/>
      <c r="B28" s="9"/>
      <c r="C28" s="9"/>
      <c r="D28" s="11"/>
      <c r="E28" s="15"/>
      <c r="F28" s="12"/>
      <c r="G28" s="10"/>
      <c r="H28" s="10"/>
      <c r="I28" s="10"/>
      <c r="J28" s="10"/>
    </row>
    <row r="29" spans="1:10" x14ac:dyDescent="0.45">
      <c r="A29" s="10"/>
      <c r="B29" s="9"/>
      <c r="C29" s="9"/>
      <c r="D29" s="11"/>
      <c r="E29" s="15"/>
      <c r="F29" s="12"/>
      <c r="G29" s="10"/>
      <c r="H29" s="10"/>
      <c r="I29" s="10"/>
      <c r="J29" s="10"/>
    </row>
    <row r="30" spans="1:10" x14ac:dyDescent="0.45">
      <c r="A30" s="10"/>
      <c r="B30" s="9"/>
      <c r="C30" s="9"/>
      <c r="D30" s="11"/>
      <c r="E30" s="15"/>
      <c r="F30" s="12"/>
      <c r="G30" s="10"/>
      <c r="H30" s="10"/>
      <c r="I30" s="10"/>
      <c r="J30" s="10"/>
    </row>
    <row r="31" spans="1:10" x14ac:dyDescent="0.45">
      <c r="A31" s="10"/>
      <c r="B31" s="9"/>
      <c r="C31" s="9"/>
      <c r="D31" s="11"/>
      <c r="E31" s="15"/>
      <c r="F31" s="12"/>
      <c r="G31" s="10"/>
      <c r="H31" s="10"/>
      <c r="I31" s="10"/>
      <c r="J31" s="10"/>
    </row>
    <row r="32" spans="1:10" x14ac:dyDescent="0.45">
      <c r="A32" s="10"/>
      <c r="B32" s="9"/>
      <c r="C32" s="9"/>
      <c r="D32" s="11"/>
      <c r="E32" s="15"/>
      <c r="F32" s="12"/>
      <c r="G32" s="10"/>
      <c r="H32" s="10"/>
      <c r="I32" s="10"/>
      <c r="J32" s="10"/>
    </row>
    <row r="33" spans="1:10" x14ac:dyDescent="0.45">
      <c r="A33" s="10"/>
      <c r="B33" s="9"/>
      <c r="C33" s="9"/>
      <c r="D33" s="11"/>
      <c r="E33" s="15"/>
      <c r="F33" s="12"/>
      <c r="G33" s="10"/>
      <c r="H33" s="10"/>
      <c r="I33" s="10"/>
      <c r="J33" s="10"/>
    </row>
    <row r="34" spans="1:10" x14ac:dyDescent="0.45">
      <c r="A34" s="10"/>
      <c r="B34" s="9"/>
      <c r="C34" s="9"/>
      <c r="D34" s="11"/>
      <c r="E34" s="15"/>
      <c r="F34" s="12"/>
      <c r="G34" s="10"/>
      <c r="H34" s="10"/>
      <c r="I34" s="10"/>
      <c r="J34" s="10"/>
    </row>
    <row r="35" spans="1:10" x14ac:dyDescent="0.45">
      <c r="A35" s="10"/>
      <c r="B35" s="9"/>
      <c r="C35" s="9"/>
      <c r="D35" s="11"/>
      <c r="E35" s="15"/>
      <c r="F35" s="12"/>
      <c r="G35" s="10"/>
      <c r="H35" s="10"/>
      <c r="I35" s="10"/>
      <c r="J35" s="10"/>
    </row>
    <row r="36" spans="1:10" x14ac:dyDescent="0.45">
      <c r="A36" s="10"/>
      <c r="B36" s="9"/>
      <c r="C36" s="9"/>
      <c r="D36" s="11"/>
      <c r="E36" s="15"/>
      <c r="F36" s="12"/>
      <c r="G36" s="10"/>
      <c r="H36" s="10"/>
      <c r="I36" s="10"/>
      <c r="J36" s="10"/>
    </row>
    <row r="37" spans="1:10" x14ac:dyDescent="0.45">
      <c r="A37" s="10"/>
      <c r="B37" s="9"/>
      <c r="C37" s="9"/>
      <c r="D37" s="11"/>
      <c r="E37" s="15"/>
      <c r="F37" s="12"/>
      <c r="G37" s="10"/>
      <c r="H37" s="10"/>
      <c r="I37" s="10"/>
      <c r="J37" s="10"/>
    </row>
    <row r="38" spans="1:10" x14ac:dyDescent="0.45">
      <c r="A38" s="10"/>
      <c r="B38" s="9"/>
      <c r="C38" s="9"/>
      <c r="D38" s="11"/>
      <c r="E38" s="15"/>
      <c r="F38" s="12"/>
      <c r="G38" s="10"/>
      <c r="H38" s="10"/>
      <c r="I38" s="10"/>
      <c r="J38" s="10"/>
    </row>
    <row r="39" spans="1:10" x14ac:dyDescent="0.45">
      <c r="A39" s="10"/>
      <c r="B39" s="9"/>
      <c r="C39" s="9"/>
      <c r="D39" s="11"/>
      <c r="E39" s="15"/>
      <c r="F39" s="12"/>
      <c r="G39" s="10"/>
      <c r="H39" s="10"/>
      <c r="I39" s="10"/>
      <c r="J39" s="10"/>
    </row>
    <row r="40" spans="1:10" x14ac:dyDescent="0.45">
      <c r="A40" s="10"/>
      <c r="B40" s="9"/>
      <c r="C40" s="9"/>
      <c r="D40" s="11"/>
      <c r="E40" s="15"/>
      <c r="F40" s="12"/>
      <c r="G40" s="10"/>
      <c r="H40" s="10"/>
      <c r="I40" s="10"/>
      <c r="J40" s="10"/>
    </row>
    <row r="41" spans="1:10" x14ac:dyDescent="0.45">
      <c r="A41" s="10"/>
      <c r="B41" s="9"/>
      <c r="C41" s="9"/>
      <c r="D41" s="11"/>
      <c r="E41" s="15"/>
      <c r="F41" s="12"/>
      <c r="G41" s="10"/>
      <c r="H41" s="10"/>
      <c r="I41" s="10"/>
      <c r="J41" s="10"/>
    </row>
    <row r="42" spans="1:10" x14ac:dyDescent="0.45">
      <c r="A42" s="10"/>
      <c r="B42" s="9"/>
      <c r="C42" s="9"/>
      <c r="D42" s="11"/>
      <c r="E42" s="15"/>
      <c r="F42" s="12"/>
      <c r="G42" s="10"/>
      <c r="H42" s="10"/>
      <c r="I42" s="10"/>
      <c r="J42" s="10"/>
    </row>
    <row r="43" spans="1:10" x14ac:dyDescent="0.45">
      <c r="A43" s="10"/>
      <c r="B43" s="9"/>
      <c r="C43" s="9"/>
      <c r="D43" s="11"/>
      <c r="E43" s="15"/>
      <c r="F43" s="12"/>
      <c r="G43" s="10"/>
      <c r="H43" s="10"/>
      <c r="I43" s="10"/>
      <c r="J43" s="10"/>
    </row>
    <row r="44" spans="1:10" x14ac:dyDescent="0.45">
      <c r="A44" s="10"/>
      <c r="B44" s="9"/>
      <c r="C44" s="9"/>
      <c r="D44" s="11"/>
      <c r="E44" s="15"/>
      <c r="F44" s="12"/>
      <c r="G44" s="10"/>
      <c r="H44" s="10"/>
      <c r="I44" s="10"/>
      <c r="J44" s="10"/>
    </row>
  </sheetData>
  <hyperlinks>
    <hyperlink ref="A1" location="Index!A1" display="Back to Index" xr:uid="{F8383786-E059-417D-BD16-4E61C9EE8A5A}"/>
  </hyperlinks>
  <pageMargins left="0.7" right="0.7" top="0.75" bottom="0.75" header="0.3" footer="0.3"/>
  <pageSetup paperSize="9" orientation="portrait" r:id="rId1"/>
  <headerFooter>
    <oddFooter>&amp;C&amp;1#&amp;"Arial Black"&amp;10&amp;K000000OFFICIAL</oddFooter>
  </headerFooter>
  <ignoredErrors>
    <ignoredError sqref="G18" formula="1"/>
  </ignoredErrors>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93BE86-CAB8-4496-81D3-5449BB232DAB}">
  <sheetPr codeName="Sheet41"/>
  <dimension ref="A1:K28"/>
  <sheetViews>
    <sheetView zoomScaleNormal="100" workbookViewId="0">
      <selection activeCell="F11" sqref="F11"/>
    </sheetView>
  </sheetViews>
  <sheetFormatPr defaultColWidth="8.6875" defaultRowHeight="16.5" x14ac:dyDescent="0.45"/>
  <cols>
    <col min="1" max="1" width="12.6875" style="3" customWidth="1"/>
    <col min="2" max="2" width="26.5625" style="3" customWidth="1"/>
    <col min="3" max="13" width="10.875" style="3" customWidth="1"/>
    <col min="14" max="16384" width="8.6875" style="3"/>
  </cols>
  <sheetData>
    <row r="1" spans="1:8" x14ac:dyDescent="0.45">
      <c r="A1" s="4" t="s">
        <v>168</v>
      </c>
      <c r="B1" s="25"/>
      <c r="C1" s="25"/>
      <c r="D1" s="25"/>
      <c r="E1" s="2"/>
      <c r="F1" s="2"/>
      <c r="G1" s="2"/>
      <c r="H1" s="2"/>
    </row>
    <row r="2" spans="1:8" x14ac:dyDescent="0.45">
      <c r="A2" s="1"/>
      <c r="B2" s="25"/>
      <c r="C2" s="25"/>
      <c r="D2" s="25"/>
      <c r="E2" s="2"/>
      <c r="F2" s="2"/>
      <c r="G2" s="2"/>
      <c r="H2" s="2"/>
    </row>
    <row r="3" spans="1:8" x14ac:dyDescent="0.45">
      <c r="A3" s="1"/>
      <c r="B3" s="25"/>
      <c r="C3" s="25"/>
      <c r="D3" s="25"/>
      <c r="E3" s="2"/>
      <c r="F3" s="2"/>
      <c r="G3" s="2"/>
      <c r="H3" s="2"/>
    </row>
    <row r="4" spans="1:8" x14ac:dyDescent="0.45">
      <c r="A4" s="1"/>
      <c r="B4" s="25"/>
      <c r="C4" s="25"/>
      <c r="D4" s="25"/>
      <c r="E4" s="2"/>
      <c r="F4" s="2"/>
      <c r="G4" s="2"/>
      <c r="H4" s="2"/>
    </row>
    <row r="5" spans="1:8" x14ac:dyDescent="0.45">
      <c r="A5" s="27"/>
      <c r="B5" s="28"/>
      <c r="C5" s="28"/>
      <c r="D5" s="28"/>
      <c r="E5" s="29"/>
      <c r="F5" s="29"/>
      <c r="G5" s="29"/>
      <c r="H5" s="29"/>
    </row>
    <row r="6" spans="1:8" x14ac:dyDescent="0.45">
      <c r="A6" s="10"/>
      <c r="B6" s="10"/>
      <c r="C6" s="10"/>
      <c r="D6" s="10"/>
      <c r="E6" s="10"/>
      <c r="F6" s="10"/>
      <c r="G6" s="10"/>
      <c r="H6" s="10"/>
    </row>
    <row r="7" spans="1:8" x14ac:dyDescent="0.45">
      <c r="A7" s="10"/>
      <c r="B7" s="9" t="s">
        <v>532</v>
      </c>
      <c r="C7" s="11"/>
      <c r="D7" s="15"/>
      <c r="E7" s="12"/>
      <c r="F7" s="10"/>
      <c r="G7" s="10"/>
      <c r="H7" s="10"/>
    </row>
    <row r="8" spans="1:8" x14ac:dyDescent="0.45">
      <c r="A8" s="10"/>
      <c r="B8" s="9"/>
      <c r="C8" s="12"/>
      <c r="D8" s="15"/>
      <c r="E8" s="12"/>
      <c r="F8" s="10"/>
      <c r="G8" s="10"/>
      <c r="H8" s="10"/>
    </row>
    <row r="9" spans="1:8" x14ac:dyDescent="0.45">
      <c r="A9" s="10"/>
      <c r="B9" s="19" t="s">
        <v>533</v>
      </c>
      <c r="C9" s="49" t="s">
        <v>219</v>
      </c>
      <c r="D9" s="49" t="s">
        <v>250</v>
      </c>
      <c r="E9" s="21"/>
      <c r="F9" s="21"/>
      <c r="G9" s="21"/>
      <c r="H9" s="21"/>
    </row>
    <row r="10" spans="1:8" x14ac:dyDescent="0.45">
      <c r="A10" s="10"/>
      <c r="B10" s="32" t="s">
        <v>534</v>
      </c>
      <c r="C10" s="48">
        <v>16602</v>
      </c>
      <c r="D10" s="55">
        <v>58.9</v>
      </c>
      <c r="E10" s="48"/>
      <c r="F10" s="55"/>
      <c r="G10" s="48"/>
      <c r="H10" s="48"/>
    </row>
    <row r="11" spans="1:8" x14ac:dyDescent="0.45">
      <c r="A11" s="10"/>
      <c r="B11" s="32" t="s">
        <v>535</v>
      </c>
      <c r="C11" s="48">
        <v>9627</v>
      </c>
      <c r="D11" s="55">
        <v>31.2</v>
      </c>
      <c r="E11" s="48"/>
      <c r="F11" s="55"/>
      <c r="G11" s="48"/>
      <c r="H11" s="48"/>
    </row>
    <row r="12" spans="1:8" x14ac:dyDescent="0.45">
      <c r="A12" s="10"/>
      <c r="B12" s="53" t="s">
        <v>259</v>
      </c>
      <c r="C12" s="140">
        <f>SUM(C10:C11)</f>
        <v>26229</v>
      </c>
      <c r="D12" s="345">
        <v>44.4</v>
      </c>
      <c r="E12" s="7"/>
      <c r="F12" s="57"/>
      <c r="G12" s="5"/>
      <c r="H12" s="5"/>
    </row>
    <row r="13" spans="1:8" x14ac:dyDescent="0.45">
      <c r="A13" s="10"/>
      <c r="B13" s="42"/>
      <c r="C13" s="43"/>
      <c r="D13" s="23"/>
      <c r="E13" s="7"/>
      <c r="F13" s="5"/>
      <c r="G13" s="5"/>
      <c r="H13" s="5"/>
    </row>
    <row r="14" spans="1:8" x14ac:dyDescent="0.45">
      <c r="A14" s="10"/>
      <c r="B14" s="135"/>
      <c r="C14" s="135"/>
      <c r="D14" s="135"/>
      <c r="E14" s="135"/>
      <c r="F14" s="135"/>
      <c r="G14" s="135"/>
      <c r="H14" s="5"/>
    </row>
    <row r="15" spans="1:8" x14ac:dyDescent="0.45">
      <c r="A15" s="10"/>
      <c r="B15" s="135"/>
      <c r="C15" s="135"/>
      <c r="D15" s="135"/>
      <c r="E15" s="135"/>
      <c r="F15" s="135"/>
      <c r="G15" s="135"/>
      <c r="H15" s="5"/>
    </row>
    <row r="16" spans="1:8" x14ac:dyDescent="0.45">
      <c r="A16" s="10"/>
      <c r="B16" s="409"/>
      <c r="C16" s="16"/>
      <c r="D16" s="16"/>
      <c r="E16" s="7"/>
      <c r="F16" s="5"/>
      <c r="G16" s="5"/>
      <c r="H16" s="5"/>
    </row>
    <row r="19" spans="5:11" x14ac:dyDescent="0.45">
      <c r="K19" s="362"/>
    </row>
    <row r="21" spans="5:11" x14ac:dyDescent="0.45">
      <c r="K21" s="362"/>
    </row>
    <row r="22" spans="5:11" x14ac:dyDescent="0.45">
      <c r="E22" s="362"/>
      <c r="F22" s="362"/>
      <c r="G22" s="362"/>
      <c r="H22" s="362"/>
      <c r="I22" s="362"/>
      <c r="J22" s="362"/>
    </row>
    <row r="23" spans="5:11" x14ac:dyDescent="0.45">
      <c r="K23" s="362"/>
    </row>
    <row r="24" spans="5:11" x14ac:dyDescent="0.45">
      <c r="E24" s="362"/>
      <c r="F24" s="362"/>
      <c r="G24" s="362"/>
      <c r="H24" s="362"/>
      <c r="I24" s="362"/>
      <c r="J24" s="362"/>
    </row>
    <row r="25" spans="5:11" x14ac:dyDescent="0.45">
      <c r="K25" s="362"/>
    </row>
    <row r="26" spans="5:11" x14ac:dyDescent="0.45">
      <c r="E26" s="362"/>
      <c r="F26" s="362"/>
      <c r="G26" s="362"/>
      <c r="H26" s="362"/>
      <c r="I26" s="362"/>
      <c r="J26" s="362"/>
    </row>
    <row r="28" spans="5:11" x14ac:dyDescent="0.45">
      <c r="E28" s="362"/>
      <c r="F28" s="362"/>
      <c r="G28" s="362"/>
      <c r="H28" s="362"/>
      <c r="I28" s="362"/>
      <c r="J28" s="362"/>
    </row>
  </sheetData>
  <hyperlinks>
    <hyperlink ref="A1" location="Index!A1" display="Back to Index" xr:uid="{40A3C04F-6E55-47A0-B9D4-45E3ED64E457}"/>
  </hyperlinks>
  <pageMargins left="0.7" right="0.7" top="0.75" bottom="0.75" header="0.3" footer="0.3"/>
  <pageSetup paperSize="9" orientation="portrait" r:id="rId1"/>
  <headerFooter>
    <oddFooter>&amp;C&amp;1#&amp;"Arial Black"&amp;10&amp;K000000OFFICIAL</oddFooter>
  </headerFooter>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E45E6A-D465-42BE-AC2E-55C6438FA5DB}">
  <sheetPr codeName="Sheet42"/>
  <dimension ref="A1:H21"/>
  <sheetViews>
    <sheetView zoomScaleNormal="100" workbookViewId="0">
      <selection activeCell="H17" sqref="H17"/>
    </sheetView>
  </sheetViews>
  <sheetFormatPr defaultColWidth="8.6875" defaultRowHeight="16.5" x14ac:dyDescent="0.45"/>
  <cols>
    <col min="1" max="1" width="12.6875" style="3" customWidth="1"/>
    <col min="2" max="2" width="30.5625" style="3" customWidth="1"/>
    <col min="3" max="13" width="10.875" style="3" customWidth="1"/>
    <col min="14" max="16384" width="8.6875" style="3"/>
  </cols>
  <sheetData>
    <row r="1" spans="1:8" x14ac:dyDescent="0.45">
      <c r="A1" s="4" t="s">
        <v>168</v>
      </c>
      <c r="B1" s="25"/>
      <c r="C1" s="25"/>
      <c r="D1" s="25"/>
      <c r="E1" s="2"/>
      <c r="F1" s="2"/>
      <c r="G1" s="2"/>
      <c r="H1" s="2"/>
    </row>
    <row r="2" spans="1:8" x14ac:dyDescent="0.45">
      <c r="A2" s="1"/>
      <c r="B2" s="25"/>
      <c r="C2" s="25"/>
      <c r="D2" s="25"/>
      <c r="E2" s="2"/>
      <c r="F2" s="2"/>
      <c r="G2" s="2"/>
      <c r="H2" s="2"/>
    </row>
    <row r="3" spans="1:8" x14ac:dyDescent="0.45">
      <c r="A3" s="1"/>
      <c r="B3" s="25"/>
      <c r="C3" s="25"/>
      <c r="D3" s="25"/>
      <c r="E3" s="2"/>
      <c r="F3" s="2"/>
      <c r="G3" s="2"/>
      <c r="H3" s="2"/>
    </row>
    <row r="4" spans="1:8" x14ac:dyDescent="0.45">
      <c r="A4" s="1"/>
      <c r="B4" s="25"/>
      <c r="C4" s="25"/>
      <c r="D4" s="25"/>
      <c r="E4" s="2"/>
      <c r="F4" s="2"/>
      <c r="G4" s="2"/>
      <c r="H4" s="2"/>
    </row>
    <row r="5" spans="1:8" x14ac:dyDescent="0.45">
      <c r="A5" s="27"/>
      <c r="B5" s="28"/>
      <c r="C5" s="28"/>
      <c r="D5" s="28"/>
      <c r="E5" s="29"/>
      <c r="F5" s="29"/>
      <c r="G5" s="29"/>
      <c r="H5" s="29"/>
    </row>
    <row r="6" spans="1:8" x14ac:dyDescent="0.45">
      <c r="A6" s="10"/>
      <c r="B6" s="10"/>
      <c r="C6" s="10"/>
      <c r="D6" s="10"/>
      <c r="E6" s="10"/>
      <c r="F6" s="10"/>
      <c r="G6" s="10"/>
      <c r="H6" s="10"/>
    </row>
    <row r="7" spans="1:8" x14ac:dyDescent="0.45">
      <c r="A7" s="10"/>
      <c r="B7" s="9" t="s">
        <v>536</v>
      </c>
      <c r="C7" s="11"/>
      <c r="D7" s="15"/>
      <c r="E7" s="12"/>
      <c r="F7" s="10"/>
      <c r="G7" s="10"/>
      <c r="H7" s="10"/>
    </row>
    <row r="8" spans="1:8" x14ac:dyDescent="0.45">
      <c r="A8" s="10"/>
      <c r="B8" s="9"/>
      <c r="C8" s="12"/>
      <c r="D8" s="15"/>
      <c r="E8" s="12"/>
      <c r="F8" s="10"/>
      <c r="G8" s="10"/>
      <c r="H8" s="10"/>
    </row>
    <row r="9" spans="1:8" x14ac:dyDescent="0.45">
      <c r="A9" s="10"/>
      <c r="B9" s="19" t="s">
        <v>537</v>
      </c>
      <c r="C9" s="49" t="s">
        <v>219</v>
      </c>
      <c r="D9" s="49" t="s">
        <v>250</v>
      </c>
      <c r="E9" s="48"/>
      <c r="F9" s="48"/>
      <c r="G9" s="21"/>
      <c r="H9" s="21"/>
    </row>
    <row r="10" spans="1:8" x14ac:dyDescent="0.45">
      <c r="A10" s="10"/>
      <c r="B10" s="32" t="s">
        <v>456</v>
      </c>
      <c r="C10" s="48">
        <v>1443</v>
      </c>
      <c r="D10" s="55">
        <v>11.9</v>
      </c>
      <c r="E10" s="48"/>
      <c r="F10" s="55"/>
      <c r="G10" s="48"/>
      <c r="H10" s="48"/>
    </row>
    <row r="11" spans="1:8" x14ac:dyDescent="0.45">
      <c r="A11" s="10"/>
      <c r="B11" s="32" t="s">
        <v>538</v>
      </c>
      <c r="C11" s="48">
        <v>2268</v>
      </c>
      <c r="D11" s="55">
        <v>18.8</v>
      </c>
      <c r="E11" s="48"/>
      <c r="F11" s="55"/>
      <c r="G11" s="48"/>
      <c r="H11" s="48"/>
    </row>
    <row r="12" spans="1:8" x14ac:dyDescent="0.45">
      <c r="A12" s="10"/>
      <c r="B12" s="32" t="s">
        <v>539</v>
      </c>
      <c r="C12" s="48">
        <v>8292</v>
      </c>
      <c r="D12" s="55">
        <v>68.5</v>
      </c>
      <c r="E12" s="48"/>
      <c r="F12" s="55"/>
      <c r="G12" s="48"/>
      <c r="H12" s="48"/>
    </row>
    <row r="13" spans="1:8" x14ac:dyDescent="0.45">
      <c r="A13" s="10"/>
      <c r="B13" s="32" t="s">
        <v>540</v>
      </c>
      <c r="C13" s="48">
        <v>3</v>
      </c>
      <c r="D13" s="55">
        <v>0</v>
      </c>
      <c r="E13" s="48"/>
      <c r="F13" s="55"/>
      <c r="G13" s="48"/>
      <c r="H13" s="48"/>
    </row>
    <row r="14" spans="1:8" x14ac:dyDescent="0.45">
      <c r="A14" s="10"/>
      <c r="B14" s="32" t="s">
        <v>541</v>
      </c>
      <c r="C14" s="48">
        <v>10</v>
      </c>
      <c r="D14" s="55">
        <v>0.1</v>
      </c>
      <c r="E14" s="48"/>
      <c r="F14" s="55"/>
      <c r="G14" s="48"/>
      <c r="H14" s="48"/>
    </row>
    <row r="15" spans="1:8" x14ac:dyDescent="0.45">
      <c r="A15" s="10"/>
      <c r="B15" s="44" t="s">
        <v>542</v>
      </c>
      <c r="C15" s="7">
        <v>87</v>
      </c>
      <c r="D15" s="57">
        <v>0.7</v>
      </c>
      <c r="E15" s="7"/>
      <c r="F15" s="57"/>
      <c r="G15" s="5"/>
      <c r="H15" s="5"/>
    </row>
    <row r="16" spans="1:8" x14ac:dyDescent="0.45">
      <c r="A16" s="10"/>
      <c r="B16" s="44" t="s">
        <v>428</v>
      </c>
      <c r="C16" s="7">
        <v>0</v>
      </c>
      <c r="D16" s="5">
        <v>0</v>
      </c>
      <c r="E16" s="7"/>
      <c r="F16" s="5"/>
      <c r="G16" s="5"/>
      <c r="H16" s="5"/>
    </row>
    <row r="17" spans="1:8" x14ac:dyDescent="0.45">
      <c r="A17" s="10"/>
      <c r="B17" s="53" t="s">
        <v>259</v>
      </c>
      <c r="C17" s="54">
        <v>12103</v>
      </c>
      <c r="D17" s="209">
        <v>100.1</v>
      </c>
      <c r="E17" s="7"/>
      <c r="F17" s="5"/>
      <c r="G17" s="5"/>
      <c r="H17" s="5"/>
    </row>
    <row r="18" spans="1:8" x14ac:dyDescent="0.45">
      <c r="A18" s="10"/>
      <c r="B18" s="42"/>
      <c r="C18" s="43"/>
      <c r="D18" s="23"/>
      <c r="E18" s="7"/>
      <c r="F18" s="5"/>
      <c r="G18" s="5"/>
      <c r="H18" s="5"/>
    </row>
    <row r="19" spans="1:8" x14ac:dyDescent="0.45">
      <c r="A19" s="10"/>
      <c r="B19" s="135"/>
      <c r="C19" s="135"/>
      <c r="D19" s="135"/>
      <c r="E19" s="135"/>
      <c r="F19" s="135"/>
      <c r="G19" s="135"/>
      <c r="H19" s="5"/>
    </row>
    <row r="20" spans="1:8" x14ac:dyDescent="0.45">
      <c r="A20" s="10"/>
      <c r="B20" s="135"/>
      <c r="C20" s="135"/>
      <c r="D20" s="135"/>
      <c r="E20" s="135"/>
      <c r="F20" s="135"/>
      <c r="G20" s="135"/>
      <c r="H20" s="5"/>
    </row>
    <row r="21" spans="1:8" x14ac:dyDescent="0.45">
      <c r="A21" s="10"/>
      <c r="B21" s="409"/>
      <c r="C21" s="16"/>
      <c r="D21" s="16"/>
      <c r="E21" s="7"/>
      <c r="F21" s="5"/>
      <c r="G21" s="5"/>
      <c r="H21" s="5"/>
    </row>
  </sheetData>
  <hyperlinks>
    <hyperlink ref="A1" location="Index!A1" display="Back to Index" xr:uid="{8C3ADC1E-A248-4977-89FE-4FE85F3E36F2}"/>
  </hyperlinks>
  <pageMargins left="0.7" right="0.7" top="0.75" bottom="0.75" header="0.3" footer="0.3"/>
  <pageSetup paperSize="9" orientation="portrait" r:id="rId1"/>
  <headerFooter>
    <oddFooter>&amp;C&amp;1#&amp;"Arial Black"&amp;10&amp;K000000OFFICIAL</oddFooter>
  </headerFooter>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D11AFB-DC09-429F-8B67-88344E646A8C}">
  <sheetPr codeName="Sheet43"/>
  <dimension ref="A1:H18"/>
  <sheetViews>
    <sheetView zoomScaleNormal="100" workbookViewId="0">
      <selection activeCell="G15" sqref="G15"/>
    </sheetView>
  </sheetViews>
  <sheetFormatPr defaultColWidth="8.6875" defaultRowHeight="16.5" x14ac:dyDescent="0.45"/>
  <cols>
    <col min="1" max="1" width="12.6875" style="3" customWidth="1"/>
    <col min="2" max="2" width="30" style="3" customWidth="1"/>
    <col min="3" max="13" width="10.875" style="3" customWidth="1"/>
    <col min="14" max="16384" width="8.6875" style="3"/>
  </cols>
  <sheetData>
    <row r="1" spans="1:8" x14ac:dyDescent="0.45">
      <c r="A1" s="4" t="s">
        <v>168</v>
      </c>
      <c r="B1" s="25"/>
      <c r="C1" s="25"/>
      <c r="D1" s="25"/>
      <c r="E1" s="2"/>
      <c r="F1" s="2"/>
      <c r="G1" s="2"/>
      <c r="H1" s="2"/>
    </row>
    <row r="2" spans="1:8" x14ac:dyDescent="0.45">
      <c r="A2" s="1"/>
      <c r="B2" s="25"/>
      <c r="C2" s="25"/>
      <c r="D2" s="25"/>
      <c r="E2" s="2"/>
      <c r="F2" s="2"/>
      <c r="G2" s="2"/>
      <c r="H2" s="2"/>
    </row>
    <row r="3" spans="1:8" x14ac:dyDescent="0.45">
      <c r="A3" s="1"/>
      <c r="B3" s="25"/>
      <c r="C3" s="25"/>
      <c r="D3" s="25"/>
      <c r="E3" s="2"/>
      <c r="F3" s="2"/>
      <c r="G3" s="2"/>
      <c r="H3" s="2"/>
    </row>
    <row r="4" spans="1:8" x14ac:dyDescent="0.45">
      <c r="A4" s="1"/>
      <c r="B4" s="25"/>
      <c r="C4" s="25"/>
      <c r="D4" s="25"/>
      <c r="E4" s="2"/>
      <c r="F4" s="2"/>
      <c r="G4" s="2"/>
      <c r="H4" s="2"/>
    </row>
    <row r="5" spans="1:8" x14ac:dyDescent="0.45">
      <c r="A5" s="27"/>
      <c r="B5" s="28"/>
      <c r="C5" s="28"/>
      <c r="D5" s="28"/>
      <c r="E5" s="29"/>
      <c r="F5" s="29"/>
      <c r="G5" s="29"/>
      <c r="H5" s="29"/>
    </row>
    <row r="6" spans="1:8" x14ac:dyDescent="0.45">
      <c r="A6" s="10"/>
      <c r="B6" s="10"/>
      <c r="C6" s="10"/>
      <c r="D6" s="10"/>
      <c r="E6" s="10"/>
      <c r="F6" s="10"/>
      <c r="G6" s="10"/>
      <c r="H6" s="10"/>
    </row>
    <row r="7" spans="1:8" x14ac:dyDescent="0.45">
      <c r="A7" s="10"/>
      <c r="B7" s="9" t="s">
        <v>543</v>
      </c>
      <c r="C7" s="11"/>
      <c r="D7" s="15"/>
      <c r="E7" s="12"/>
      <c r="F7" s="10"/>
      <c r="G7" s="10"/>
      <c r="H7" s="10"/>
    </row>
    <row r="8" spans="1:8" x14ac:dyDescent="0.45">
      <c r="A8" s="10"/>
      <c r="B8" s="9"/>
      <c r="C8" s="12"/>
      <c r="D8" s="15"/>
      <c r="E8" s="12"/>
      <c r="F8" s="10"/>
      <c r="G8" s="10"/>
      <c r="H8" s="10"/>
    </row>
    <row r="9" spans="1:8" x14ac:dyDescent="0.45">
      <c r="A9" s="10"/>
      <c r="B9" s="21"/>
      <c r="C9" s="49" t="s">
        <v>219</v>
      </c>
      <c r="D9" s="49" t="s">
        <v>250</v>
      </c>
      <c r="E9" s="21"/>
      <c r="F9" s="21"/>
      <c r="G9" s="21"/>
      <c r="H9" s="21"/>
    </row>
    <row r="10" spans="1:8" x14ac:dyDescent="0.45">
      <c r="A10" s="10"/>
      <c r="B10" s="311" t="s">
        <v>539</v>
      </c>
      <c r="C10" s="48">
        <v>30194</v>
      </c>
      <c r="D10" s="55">
        <v>96</v>
      </c>
      <c r="E10" s="48"/>
      <c r="F10" s="55"/>
      <c r="G10" s="48"/>
      <c r="H10" s="48"/>
    </row>
    <row r="11" spans="1:8" x14ac:dyDescent="0.45">
      <c r="A11" s="10"/>
      <c r="B11" s="32" t="s">
        <v>541</v>
      </c>
      <c r="C11" s="10">
        <v>856</v>
      </c>
      <c r="D11" s="10">
        <v>2.7</v>
      </c>
      <c r="E11" s="10"/>
      <c r="F11" s="10"/>
      <c r="G11" s="48"/>
      <c r="H11" s="48"/>
    </row>
    <row r="12" spans="1:8" x14ac:dyDescent="0.45">
      <c r="A12" s="10"/>
      <c r="B12" s="32" t="s">
        <v>544</v>
      </c>
      <c r="C12" s="48">
        <v>384</v>
      </c>
      <c r="D12" s="55">
        <v>1.2</v>
      </c>
      <c r="E12" s="48"/>
      <c r="F12" s="55"/>
      <c r="G12" s="48"/>
      <c r="H12" s="48"/>
    </row>
    <row r="13" spans="1:8" x14ac:dyDescent="0.45">
      <c r="A13" s="10"/>
      <c r="B13" s="32" t="s">
        <v>545</v>
      </c>
      <c r="C13" s="10">
        <v>22</v>
      </c>
      <c r="D13" s="55">
        <f>C13*100/C14</f>
        <v>6.9938962360122078E-2</v>
      </c>
      <c r="E13" s="10"/>
      <c r="F13" s="55"/>
      <c r="G13" s="48"/>
      <c r="H13" s="48"/>
    </row>
    <row r="14" spans="1:8" x14ac:dyDescent="0.45">
      <c r="A14" s="10"/>
      <c r="B14" s="53" t="s">
        <v>259</v>
      </c>
      <c r="C14" s="54">
        <v>31456</v>
      </c>
      <c r="D14" s="209">
        <v>99.958275058275063</v>
      </c>
      <c r="E14" s="7"/>
      <c r="F14" s="5"/>
      <c r="G14" s="5"/>
      <c r="H14" s="5"/>
    </row>
    <row r="15" spans="1:8" x14ac:dyDescent="0.45">
      <c r="A15" s="10"/>
      <c r="B15" s="42"/>
      <c r="C15" s="43"/>
      <c r="D15" s="23"/>
      <c r="E15" s="7"/>
      <c r="F15" s="5"/>
      <c r="G15" s="5"/>
      <c r="H15" s="5"/>
    </row>
    <row r="16" spans="1:8" x14ac:dyDescent="0.45">
      <c r="A16" s="10"/>
      <c r="B16" s="135"/>
      <c r="C16" s="135"/>
      <c r="D16" s="135"/>
      <c r="E16" s="135"/>
      <c r="F16" s="135"/>
      <c r="G16" s="135"/>
      <c r="H16" s="5"/>
    </row>
    <row r="17" spans="1:8" x14ac:dyDescent="0.45">
      <c r="A17" s="10"/>
      <c r="B17" s="135"/>
      <c r="C17" s="135"/>
      <c r="D17" s="135"/>
      <c r="E17" s="135"/>
      <c r="F17" s="135"/>
      <c r="G17" s="135"/>
      <c r="H17" s="5"/>
    </row>
    <row r="18" spans="1:8" x14ac:dyDescent="0.45">
      <c r="A18" s="10"/>
      <c r="B18" s="409"/>
      <c r="C18" s="16"/>
      <c r="D18" s="16"/>
      <c r="E18" s="7"/>
      <c r="F18" s="5"/>
      <c r="G18" s="5"/>
      <c r="H18" s="5"/>
    </row>
  </sheetData>
  <hyperlinks>
    <hyperlink ref="A1" location="Index!A1" display="Back to Index" xr:uid="{02ECE699-77C0-4A0E-B1D2-EB49DA8CC0A5}"/>
  </hyperlinks>
  <pageMargins left="0.7" right="0.7" top="0.75" bottom="0.75" header="0.3" footer="0.3"/>
  <pageSetup paperSize="9" orientation="portrait" r:id="rId1"/>
  <headerFooter>
    <oddFooter>&amp;C&amp;1#&amp;"Arial Black"&amp;10&amp;K000000OFFICIAL</oddFooter>
  </headerFooter>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CE3428-67FA-441F-A77A-D3603971968F}">
  <sheetPr codeName="Sheet44"/>
  <dimension ref="A1:I52"/>
  <sheetViews>
    <sheetView showGridLines="0" zoomScaleNormal="100" workbookViewId="0">
      <selection activeCell="H19" sqref="H19"/>
    </sheetView>
  </sheetViews>
  <sheetFormatPr defaultColWidth="8.6875" defaultRowHeight="16.5" x14ac:dyDescent="0.45"/>
  <cols>
    <col min="1" max="1" width="12.6875" style="3" customWidth="1"/>
    <col min="2" max="2" width="19.6875" style="3" customWidth="1"/>
    <col min="3" max="8" width="10.875" style="3" customWidth="1"/>
    <col min="9" max="9" width="18.6875" style="3" customWidth="1"/>
    <col min="10" max="13" width="10.875" style="3" customWidth="1"/>
    <col min="14" max="16384" width="8.6875" style="3"/>
  </cols>
  <sheetData>
    <row r="1" spans="1:9" x14ac:dyDescent="0.45">
      <c r="A1" s="4" t="s">
        <v>168</v>
      </c>
      <c r="B1" s="25"/>
      <c r="C1" s="25"/>
      <c r="D1" s="25"/>
      <c r="E1" s="2"/>
      <c r="F1" s="2"/>
      <c r="G1" s="2"/>
      <c r="H1" s="2"/>
      <c r="I1" s="2"/>
    </row>
    <row r="2" spans="1:9" x14ac:dyDescent="0.45">
      <c r="A2" s="1"/>
      <c r="B2" s="25"/>
      <c r="C2" s="25"/>
      <c r="D2" s="25"/>
      <c r="E2" s="2"/>
      <c r="F2" s="2"/>
      <c r="G2" s="2"/>
      <c r="H2" s="2"/>
      <c r="I2" s="2"/>
    </row>
    <row r="3" spans="1:9" x14ac:dyDescent="0.45">
      <c r="A3" s="1"/>
      <c r="B3" s="25"/>
      <c r="C3" s="25"/>
      <c r="D3" s="25"/>
      <c r="E3" s="2"/>
      <c r="F3" s="2"/>
      <c r="G3" s="2"/>
      <c r="H3" s="2"/>
      <c r="I3" s="2"/>
    </row>
    <row r="4" spans="1:9" x14ac:dyDescent="0.45">
      <c r="A4" s="1"/>
      <c r="B4" s="25"/>
      <c r="C4" s="25"/>
      <c r="D4" s="25"/>
      <c r="E4" s="2"/>
      <c r="F4" s="2"/>
      <c r="G4" s="2"/>
      <c r="H4" s="2"/>
      <c r="I4" s="2"/>
    </row>
    <row r="5" spans="1:9" x14ac:dyDescent="0.45">
      <c r="A5" s="27"/>
      <c r="B5" s="28"/>
      <c r="C5" s="28"/>
      <c r="D5" s="28"/>
      <c r="E5" s="29"/>
      <c r="F5" s="29"/>
      <c r="G5" s="29"/>
      <c r="H5" s="29"/>
      <c r="I5" s="29"/>
    </row>
    <row r="6" spans="1:9" x14ac:dyDescent="0.45">
      <c r="A6" s="10"/>
      <c r="B6" s="10"/>
      <c r="C6" s="10"/>
      <c r="D6" s="10"/>
      <c r="E6" s="10"/>
      <c r="F6" s="10"/>
      <c r="G6" s="10"/>
      <c r="H6" s="10"/>
      <c r="I6" s="10"/>
    </row>
    <row r="7" spans="1:9" x14ac:dyDescent="0.45">
      <c r="A7" s="10"/>
      <c r="B7" s="9" t="s">
        <v>546</v>
      </c>
      <c r="C7" s="11"/>
      <c r="D7" s="15"/>
      <c r="E7" s="12"/>
      <c r="F7" s="10"/>
      <c r="G7" s="10"/>
      <c r="H7" s="10"/>
      <c r="I7" s="10"/>
    </row>
    <row r="8" spans="1:9" x14ac:dyDescent="0.45">
      <c r="A8" s="10"/>
      <c r="B8" s="9"/>
      <c r="C8" s="12"/>
      <c r="D8" s="15"/>
      <c r="E8" s="12"/>
      <c r="F8" s="10"/>
      <c r="G8" s="10"/>
      <c r="H8" s="10"/>
      <c r="I8" s="10"/>
    </row>
    <row r="9" spans="1:9" x14ac:dyDescent="0.45">
      <c r="A9" s="10"/>
      <c r="B9" s="21"/>
      <c r="C9" s="49" t="s">
        <v>219</v>
      </c>
      <c r="D9" s="49" t="s">
        <v>250</v>
      </c>
      <c r="E9" s="48"/>
      <c r="F9" s="48"/>
      <c r="G9" s="48"/>
      <c r="H9" s="21"/>
      <c r="I9" s="21"/>
    </row>
    <row r="10" spans="1:9" x14ac:dyDescent="0.45">
      <c r="A10" s="10"/>
      <c r="B10" s="314" t="s">
        <v>547</v>
      </c>
      <c r="C10" s="80"/>
      <c r="D10" s="80"/>
      <c r="E10" s="21"/>
      <c r="F10" s="21"/>
      <c r="G10" s="21"/>
      <c r="H10" s="21"/>
      <c r="I10" s="21"/>
    </row>
    <row r="11" spans="1:9" x14ac:dyDescent="0.45">
      <c r="A11" s="10"/>
      <c r="B11" s="165" t="s">
        <v>548</v>
      </c>
      <c r="C11" s="60">
        <v>834</v>
      </c>
      <c r="D11" s="60">
        <v>5.2</v>
      </c>
      <c r="E11" s="60"/>
      <c r="F11" s="60"/>
      <c r="G11" s="21"/>
      <c r="H11" s="21"/>
      <c r="I11" s="21"/>
    </row>
    <row r="12" spans="1:9" x14ac:dyDescent="0.45">
      <c r="A12" s="10"/>
      <c r="B12" s="166" t="s">
        <v>549</v>
      </c>
      <c r="C12" s="48">
        <v>337</v>
      </c>
      <c r="D12" s="55">
        <v>1.5</v>
      </c>
      <c r="E12" s="48"/>
      <c r="F12" s="55"/>
      <c r="G12" s="48"/>
      <c r="H12" s="48"/>
      <c r="I12" s="48"/>
    </row>
    <row r="13" spans="1:9" x14ac:dyDescent="0.45">
      <c r="A13" s="10"/>
      <c r="B13" s="167" t="s">
        <v>550</v>
      </c>
      <c r="C13" s="48"/>
      <c r="D13" s="55"/>
      <c r="E13" s="48"/>
      <c r="F13" s="55"/>
      <c r="G13" s="48"/>
      <c r="H13" s="48"/>
      <c r="I13" s="48"/>
    </row>
    <row r="14" spans="1:9" x14ac:dyDescent="0.45">
      <c r="A14" s="10"/>
      <c r="B14" s="166" t="s">
        <v>548</v>
      </c>
      <c r="C14" s="48">
        <v>100</v>
      </c>
      <c r="D14" s="55">
        <v>2.1</v>
      </c>
      <c r="E14" s="48"/>
      <c r="F14" s="55"/>
      <c r="G14" s="48"/>
      <c r="H14" s="48"/>
      <c r="I14" s="48"/>
    </row>
    <row r="15" spans="1:9" x14ac:dyDescent="0.45">
      <c r="A15" s="10"/>
      <c r="B15" s="166" t="s">
        <v>549</v>
      </c>
      <c r="C15" s="48">
        <v>33</v>
      </c>
      <c r="D15" s="55">
        <v>0.6</v>
      </c>
      <c r="E15" s="48"/>
      <c r="F15" s="55"/>
      <c r="G15" s="48"/>
      <c r="H15" s="48"/>
      <c r="I15" s="48"/>
    </row>
    <row r="16" spans="1:9" x14ac:dyDescent="0.45">
      <c r="A16" s="10"/>
      <c r="B16" s="309" t="s">
        <v>259</v>
      </c>
      <c r="C16" s="54">
        <v>1304</v>
      </c>
      <c r="D16" s="35">
        <v>2.7</v>
      </c>
      <c r="E16" s="51"/>
      <c r="F16" s="5"/>
      <c r="G16" s="5"/>
      <c r="H16" s="5"/>
      <c r="I16" s="5"/>
    </row>
    <row r="17" spans="1:9" x14ac:dyDescent="0.45">
      <c r="A17" s="10"/>
      <c r="B17" s="135"/>
      <c r="C17" s="135"/>
      <c r="D17" s="135"/>
      <c r="E17" s="5"/>
      <c r="F17" s="135"/>
      <c r="G17" s="135"/>
      <c r="H17" s="5"/>
      <c r="I17" s="5"/>
    </row>
    <row r="18" spans="1:9" x14ac:dyDescent="0.45">
      <c r="A18" s="10"/>
      <c r="B18" s="135"/>
      <c r="C18" s="135"/>
      <c r="D18" s="135"/>
      <c r="E18" s="5"/>
      <c r="F18" s="135"/>
      <c r="G18" s="135"/>
      <c r="H18" s="5"/>
      <c r="I18" s="5"/>
    </row>
    <row r="19" spans="1:9" x14ac:dyDescent="0.45">
      <c r="A19" s="10"/>
      <c r="B19" s="7"/>
      <c r="C19" s="5"/>
      <c r="D19" s="5"/>
      <c r="E19" s="5"/>
      <c r="F19" s="5"/>
      <c r="G19" s="5"/>
      <c r="H19" s="5"/>
      <c r="I19" s="5"/>
    </row>
    <row r="20" spans="1:9" x14ac:dyDescent="0.45">
      <c r="A20" s="10"/>
      <c r="B20" s="409"/>
      <c r="C20" s="16"/>
      <c r="D20" s="16"/>
      <c r="E20" s="7"/>
      <c r="F20" s="5"/>
      <c r="G20" s="5"/>
      <c r="H20" s="5"/>
      <c r="I20" s="5"/>
    </row>
    <row r="21" spans="1:9" x14ac:dyDescent="0.45">
      <c r="A21" s="10"/>
      <c r="B21" s="409"/>
      <c r="C21" s="16"/>
      <c r="D21" s="16"/>
      <c r="E21" s="7"/>
      <c r="F21" s="5"/>
      <c r="G21" s="5"/>
      <c r="H21" s="5"/>
      <c r="I21" s="5"/>
    </row>
    <row r="22" spans="1:9" x14ac:dyDescent="0.45">
      <c r="F22" s="362"/>
      <c r="I22" s="362"/>
    </row>
    <row r="24" spans="1:9" x14ac:dyDescent="0.45">
      <c r="F24" s="362"/>
      <c r="I24" s="362"/>
    </row>
    <row r="26" spans="1:9" x14ac:dyDescent="0.45">
      <c r="F26" s="362"/>
      <c r="G26" s="362"/>
      <c r="H26" s="362"/>
      <c r="I26" s="362"/>
    </row>
    <row r="28" spans="1:9" x14ac:dyDescent="0.45">
      <c r="F28" s="362"/>
      <c r="G28" s="362"/>
      <c r="H28" s="362"/>
      <c r="I28" s="362"/>
    </row>
    <row r="30" spans="1:9" x14ac:dyDescent="0.45">
      <c r="F30" s="362"/>
      <c r="G30" s="362"/>
      <c r="H30" s="362"/>
      <c r="I30" s="362"/>
    </row>
    <row r="32" spans="1:9" x14ac:dyDescent="0.45">
      <c r="F32" s="362"/>
      <c r="G32" s="362"/>
      <c r="H32" s="362"/>
      <c r="I32" s="362"/>
    </row>
    <row r="34" spans="6:9" x14ac:dyDescent="0.45">
      <c r="F34" s="362"/>
      <c r="G34" s="362"/>
      <c r="H34" s="362"/>
      <c r="I34" s="362"/>
    </row>
    <row r="36" spans="6:9" x14ac:dyDescent="0.45">
      <c r="F36" s="362"/>
      <c r="G36" s="362"/>
      <c r="H36" s="362"/>
      <c r="I36" s="362"/>
    </row>
    <row r="38" spans="6:9" x14ac:dyDescent="0.45">
      <c r="F38" s="362"/>
      <c r="G38" s="362"/>
      <c r="H38" s="362"/>
      <c r="I38" s="362"/>
    </row>
    <row r="40" spans="6:9" x14ac:dyDescent="0.45">
      <c r="H40" s="362"/>
      <c r="I40" s="362"/>
    </row>
    <row r="42" spans="6:9" x14ac:dyDescent="0.45">
      <c r="H42" s="362"/>
      <c r="I42" s="362"/>
    </row>
    <row r="44" spans="6:9" x14ac:dyDescent="0.45">
      <c r="H44" s="362"/>
      <c r="I44" s="362"/>
    </row>
    <row r="46" spans="6:9" x14ac:dyDescent="0.45">
      <c r="F46" s="362"/>
      <c r="G46" s="362"/>
      <c r="H46" s="362"/>
      <c r="I46" s="362"/>
    </row>
    <row r="48" spans="6:9" x14ac:dyDescent="0.45">
      <c r="F48" s="362"/>
      <c r="G48" s="362"/>
      <c r="H48" s="362"/>
      <c r="I48" s="362"/>
    </row>
    <row r="50" spans="6:9" x14ac:dyDescent="0.45">
      <c r="F50" s="362"/>
      <c r="G50" s="362"/>
      <c r="H50" s="362"/>
      <c r="I50" s="362"/>
    </row>
    <row r="52" spans="6:9" x14ac:dyDescent="0.45">
      <c r="F52" s="362"/>
      <c r="G52" s="362"/>
      <c r="H52" s="362"/>
      <c r="I52" s="362"/>
    </row>
  </sheetData>
  <hyperlinks>
    <hyperlink ref="A1" location="Index!A1" display="Back to Index" xr:uid="{EECFA444-370B-4615-BD1C-D41ED4028799}"/>
  </hyperlinks>
  <pageMargins left="0.7" right="0.7" top="0.75" bottom="0.75" header="0.3" footer="0.3"/>
  <pageSetup paperSize="9" orientation="portrait" r:id="rId1"/>
  <headerFooter>
    <oddFooter>&amp;C&amp;1#&amp;"Arial Black"&amp;10&amp;K000000OFFICIAL</oddFooter>
  </headerFooter>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76F8F6-AA09-4F55-A3C2-0129FE08DE0F}">
  <sheetPr codeName="Sheet45"/>
  <dimension ref="A1:J51"/>
  <sheetViews>
    <sheetView showGridLines="0" zoomScaleNormal="100" workbookViewId="0">
      <selection activeCell="F15" sqref="F15"/>
    </sheetView>
  </sheetViews>
  <sheetFormatPr defaultColWidth="8.6875" defaultRowHeight="16.5" x14ac:dyDescent="0.45"/>
  <cols>
    <col min="1" max="1" width="12.6875" style="3" customWidth="1"/>
    <col min="2" max="2" width="19.6875" style="3" customWidth="1"/>
    <col min="3" max="13" width="10.875" style="3" customWidth="1"/>
    <col min="14" max="16384" width="8.6875" style="3"/>
  </cols>
  <sheetData>
    <row r="1" spans="1:8" x14ac:dyDescent="0.45">
      <c r="A1" s="4" t="s">
        <v>168</v>
      </c>
      <c r="B1" s="25"/>
      <c r="C1" s="25"/>
      <c r="D1" s="25"/>
      <c r="E1" s="2"/>
      <c r="F1" s="2"/>
      <c r="G1" s="2"/>
      <c r="H1" s="2"/>
    </row>
    <row r="2" spans="1:8" x14ac:dyDescent="0.45">
      <c r="A2" s="1"/>
      <c r="B2" s="25"/>
      <c r="C2" s="25"/>
      <c r="D2" s="25"/>
      <c r="E2" s="2"/>
      <c r="F2" s="2"/>
      <c r="G2" s="2"/>
      <c r="H2" s="2"/>
    </row>
    <row r="3" spans="1:8" x14ac:dyDescent="0.45">
      <c r="A3" s="1"/>
      <c r="B3" s="25"/>
      <c r="C3" s="25"/>
      <c r="D3" s="25"/>
      <c r="E3" s="2"/>
      <c r="F3" s="2"/>
      <c r="G3" s="2"/>
      <c r="H3" s="2"/>
    </row>
    <row r="4" spans="1:8" x14ac:dyDescent="0.45">
      <c r="A4" s="1"/>
      <c r="B4" s="25"/>
      <c r="C4" s="25"/>
      <c r="D4" s="25"/>
      <c r="E4" s="2"/>
      <c r="F4" s="2"/>
      <c r="G4" s="2"/>
      <c r="H4" s="2"/>
    </row>
    <row r="5" spans="1:8" x14ac:dyDescent="0.45">
      <c r="A5" s="27"/>
      <c r="B5" s="28"/>
      <c r="C5" s="28"/>
      <c r="D5" s="28"/>
      <c r="E5" s="29"/>
      <c r="F5" s="29"/>
      <c r="G5" s="29"/>
      <c r="H5" s="29"/>
    </row>
    <row r="6" spans="1:8" x14ac:dyDescent="0.45">
      <c r="A6" s="10"/>
      <c r="B6" s="10"/>
      <c r="C6" s="10"/>
      <c r="D6" s="10"/>
      <c r="E6" s="10"/>
      <c r="F6" s="10"/>
      <c r="G6" s="10"/>
      <c r="H6" s="10"/>
    </row>
    <row r="7" spans="1:8" x14ac:dyDescent="0.45">
      <c r="A7" s="10"/>
      <c r="B7" s="9" t="s">
        <v>551</v>
      </c>
      <c r="C7" s="11"/>
      <c r="D7" s="15"/>
      <c r="E7" s="12"/>
      <c r="F7" s="10"/>
      <c r="G7" s="10"/>
      <c r="H7" s="10"/>
    </row>
    <row r="8" spans="1:8" x14ac:dyDescent="0.45">
      <c r="A8" s="10"/>
      <c r="B8" s="9"/>
      <c r="C8" s="12"/>
      <c r="D8" s="15"/>
      <c r="E8" s="12"/>
      <c r="F8" s="10"/>
      <c r="G8" s="10"/>
      <c r="H8" s="10"/>
    </row>
    <row r="9" spans="1:8" x14ac:dyDescent="0.45">
      <c r="A9" s="10"/>
      <c r="B9" s="21"/>
      <c r="C9" s="49" t="s">
        <v>219</v>
      </c>
      <c r="D9" s="49" t="s">
        <v>250</v>
      </c>
      <c r="E9" s="21"/>
      <c r="F9" s="21"/>
      <c r="G9" s="21"/>
      <c r="H9" s="21"/>
    </row>
    <row r="10" spans="1:8" x14ac:dyDescent="0.45">
      <c r="A10" s="10"/>
      <c r="B10" s="314" t="s">
        <v>547</v>
      </c>
      <c r="C10" s="80"/>
      <c r="D10" s="80"/>
      <c r="E10" s="21"/>
      <c r="F10" s="21"/>
      <c r="G10" s="21"/>
      <c r="H10" s="21"/>
    </row>
    <row r="11" spans="1:8" x14ac:dyDescent="0.45">
      <c r="A11" s="10"/>
      <c r="B11" s="165" t="s">
        <v>548</v>
      </c>
      <c r="C11" s="45">
        <v>8626</v>
      </c>
      <c r="D11" s="60">
        <v>53.5</v>
      </c>
      <c r="E11" s="60"/>
      <c r="F11" s="60"/>
      <c r="G11" s="21"/>
      <c r="H11" s="21"/>
    </row>
    <row r="12" spans="1:8" x14ac:dyDescent="0.45">
      <c r="A12" s="10"/>
      <c r="B12" s="166" t="s">
        <v>549</v>
      </c>
      <c r="C12" s="48">
        <v>2923</v>
      </c>
      <c r="D12" s="55">
        <v>12.8</v>
      </c>
      <c r="E12" s="48"/>
      <c r="F12" s="55"/>
      <c r="G12" s="48"/>
      <c r="H12" s="48"/>
    </row>
    <row r="13" spans="1:8" x14ac:dyDescent="0.45">
      <c r="A13" s="10"/>
      <c r="B13" s="167" t="s">
        <v>550</v>
      </c>
      <c r="C13" s="48"/>
      <c r="D13" s="55"/>
      <c r="E13" s="48"/>
      <c r="F13" s="55"/>
      <c r="G13" s="48"/>
      <c r="H13" s="48"/>
    </row>
    <row r="14" spans="1:8" x14ac:dyDescent="0.45">
      <c r="A14" s="10"/>
      <c r="B14" s="166" t="s">
        <v>548</v>
      </c>
      <c r="C14" s="48">
        <v>2525</v>
      </c>
      <c r="D14" s="55">
        <v>53.1</v>
      </c>
      <c r="E14" s="48"/>
      <c r="F14" s="55"/>
      <c r="G14" s="48"/>
      <c r="H14" s="48"/>
    </row>
    <row r="15" spans="1:8" x14ac:dyDescent="0.45">
      <c r="A15" s="10"/>
      <c r="B15" s="166" t="s">
        <v>549</v>
      </c>
      <c r="C15" s="48">
        <v>750</v>
      </c>
      <c r="D15" s="55">
        <v>14.4</v>
      </c>
      <c r="E15" s="48"/>
      <c r="F15" s="55"/>
      <c r="G15" s="48"/>
      <c r="H15" s="48"/>
    </row>
    <row r="16" spans="1:8" x14ac:dyDescent="0.45">
      <c r="A16" s="10"/>
      <c r="B16" s="309" t="s">
        <v>259</v>
      </c>
      <c r="C16" s="388">
        <v>14824</v>
      </c>
      <c r="D16" s="35">
        <v>30.3</v>
      </c>
      <c r="E16" s="51"/>
      <c r="F16" s="57"/>
      <c r="G16" s="5"/>
      <c r="H16" s="5"/>
    </row>
    <row r="17" spans="1:10" x14ac:dyDescent="0.45">
      <c r="A17" s="10"/>
      <c r="B17" s="135"/>
      <c r="C17" s="135"/>
      <c r="D17" s="135"/>
      <c r="E17" s="5"/>
      <c r="F17" s="135"/>
      <c r="G17" s="135"/>
      <c r="H17" s="5"/>
    </row>
    <row r="18" spans="1:10" x14ac:dyDescent="0.45">
      <c r="A18" s="10"/>
      <c r="B18" s="135"/>
      <c r="C18" s="135"/>
      <c r="D18" s="135"/>
      <c r="E18" s="5"/>
      <c r="F18" s="135"/>
      <c r="G18" s="135"/>
      <c r="H18" s="5"/>
    </row>
    <row r="19" spans="1:10" x14ac:dyDescent="0.45">
      <c r="A19" s="10"/>
      <c r="B19" s="7"/>
      <c r="C19" s="5"/>
      <c r="D19" s="5"/>
      <c r="E19" s="5"/>
      <c r="F19" s="5"/>
      <c r="G19" s="5"/>
      <c r="H19" s="5"/>
    </row>
    <row r="21" spans="1:10" x14ac:dyDescent="0.45">
      <c r="I21" s="362"/>
      <c r="J21" s="362"/>
    </row>
    <row r="23" spans="1:10" x14ac:dyDescent="0.45">
      <c r="I23" s="362"/>
      <c r="J23" s="362"/>
    </row>
    <row r="25" spans="1:10" x14ac:dyDescent="0.45">
      <c r="G25" s="362"/>
      <c r="H25" s="362"/>
      <c r="I25" s="362"/>
      <c r="J25" s="362"/>
    </row>
    <row r="27" spans="1:10" x14ac:dyDescent="0.45">
      <c r="G27" s="362"/>
      <c r="H27" s="362"/>
      <c r="I27" s="362"/>
      <c r="J27" s="362"/>
    </row>
    <row r="29" spans="1:10" x14ac:dyDescent="0.45">
      <c r="G29" s="362"/>
      <c r="H29" s="362"/>
      <c r="I29" s="362"/>
      <c r="J29" s="362"/>
    </row>
    <row r="31" spans="1:10" x14ac:dyDescent="0.45">
      <c r="F31" s="362"/>
      <c r="G31" s="362"/>
      <c r="H31" s="362"/>
      <c r="I31" s="362"/>
      <c r="J31" s="362"/>
    </row>
    <row r="33" spans="6:10" x14ac:dyDescent="0.45">
      <c r="F33" s="362"/>
      <c r="G33" s="362"/>
      <c r="H33" s="362"/>
      <c r="I33" s="362"/>
      <c r="J33" s="362"/>
    </row>
    <row r="35" spans="6:10" x14ac:dyDescent="0.45">
      <c r="F35" s="362"/>
      <c r="G35" s="362"/>
      <c r="H35" s="362"/>
      <c r="I35" s="362"/>
      <c r="J35" s="362"/>
    </row>
    <row r="37" spans="6:10" x14ac:dyDescent="0.45">
      <c r="F37" s="362"/>
      <c r="G37" s="362"/>
      <c r="H37" s="362"/>
      <c r="I37" s="362"/>
      <c r="J37" s="362"/>
    </row>
    <row r="39" spans="6:10" x14ac:dyDescent="0.45">
      <c r="F39" s="362"/>
      <c r="I39" s="362"/>
      <c r="J39" s="362"/>
    </row>
    <row r="41" spans="6:10" x14ac:dyDescent="0.45">
      <c r="F41" s="362"/>
      <c r="I41" s="362"/>
      <c r="J41" s="362"/>
    </row>
    <row r="43" spans="6:10" x14ac:dyDescent="0.45">
      <c r="F43" s="362"/>
      <c r="I43" s="362"/>
      <c r="J43" s="362"/>
    </row>
    <row r="45" spans="6:10" x14ac:dyDescent="0.45">
      <c r="F45" s="362"/>
      <c r="G45" s="362"/>
      <c r="H45" s="362"/>
      <c r="I45" s="362"/>
      <c r="J45" s="362"/>
    </row>
    <row r="47" spans="6:10" x14ac:dyDescent="0.45">
      <c r="F47" s="362"/>
      <c r="G47" s="362"/>
      <c r="H47" s="362"/>
      <c r="I47" s="362"/>
      <c r="J47" s="362"/>
    </row>
    <row r="49" spans="6:10" x14ac:dyDescent="0.45">
      <c r="F49" s="362"/>
      <c r="G49" s="362"/>
      <c r="H49" s="362"/>
      <c r="I49" s="362"/>
      <c r="J49" s="362"/>
    </row>
    <row r="51" spans="6:10" x14ac:dyDescent="0.45">
      <c r="F51" s="362"/>
      <c r="G51" s="362"/>
      <c r="H51" s="362"/>
      <c r="I51" s="362"/>
      <c r="J51" s="362"/>
    </row>
  </sheetData>
  <hyperlinks>
    <hyperlink ref="A1" location="Index!A1" display="Back to Index" xr:uid="{2C488303-7FB0-41AF-8601-093D13B484A2}"/>
  </hyperlinks>
  <pageMargins left="0.7" right="0.7" top="0.75" bottom="0.75" header="0.3" footer="0.3"/>
  <pageSetup paperSize="9" orientation="portrait" r:id="rId1"/>
  <headerFooter>
    <oddFooter>&amp;C&amp;1#&amp;"Arial Black"&amp;10&amp;K000000OFFICIAL</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D7807E-F9A1-4221-95E2-34633ED4D13E}">
  <sheetPr codeName="Sheet5"/>
  <dimension ref="A1:G21"/>
  <sheetViews>
    <sheetView zoomScaleNormal="100" workbookViewId="0">
      <selection activeCell="E7" sqref="E7"/>
    </sheetView>
  </sheetViews>
  <sheetFormatPr defaultColWidth="8.6875" defaultRowHeight="16.5" x14ac:dyDescent="0.45"/>
  <cols>
    <col min="1" max="1" width="12.6875" style="3" customWidth="1"/>
    <col min="2" max="2" width="39.6875" style="3" customWidth="1"/>
    <col min="3" max="13" width="10.875" style="3" customWidth="1"/>
    <col min="14" max="16384" width="8.6875" style="3"/>
  </cols>
  <sheetData>
    <row r="1" spans="1:7" x14ac:dyDescent="0.45">
      <c r="A1" s="4" t="s">
        <v>168</v>
      </c>
      <c r="B1" s="25"/>
      <c r="C1" s="25"/>
      <c r="D1" s="25"/>
      <c r="E1" s="2"/>
      <c r="F1" s="2"/>
      <c r="G1" s="2"/>
    </row>
    <row r="2" spans="1:7" x14ac:dyDescent="0.45">
      <c r="A2" s="1"/>
      <c r="B2" s="25"/>
      <c r="C2" s="25"/>
      <c r="D2" s="25"/>
      <c r="E2" s="2"/>
      <c r="F2" s="2"/>
      <c r="G2" s="2"/>
    </row>
    <row r="3" spans="1:7" x14ac:dyDescent="0.45">
      <c r="A3" s="1"/>
      <c r="B3" s="25"/>
      <c r="C3" s="25"/>
      <c r="D3" s="25"/>
      <c r="E3" s="2"/>
      <c r="F3" s="2"/>
      <c r="G3" s="2"/>
    </row>
    <row r="4" spans="1:7" x14ac:dyDescent="0.45">
      <c r="A4" s="1"/>
      <c r="B4" s="25"/>
      <c r="C4" s="25"/>
      <c r="D4" s="25"/>
      <c r="E4" s="2"/>
      <c r="F4" s="2"/>
      <c r="G4" s="2"/>
    </row>
    <row r="5" spans="1:7" x14ac:dyDescent="0.45">
      <c r="A5" s="27"/>
      <c r="B5" s="28"/>
      <c r="C5" s="28"/>
      <c r="D5" s="28"/>
      <c r="E5" s="29"/>
      <c r="F5" s="29"/>
      <c r="G5" s="29"/>
    </row>
    <row r="6" spans="1:7" x14ac:dyDescent="0.45">
      <c r="A6" s="10"/>
      <c r="B6" s="10"/>
      <c r="C6" s="10"/>
      <c r="D6" s="10"/>
      <c r="E6" s="10"/>
      <c r="F6" s="10"/>
      <c r="G6" s="10"/>
    </row>
    <row r="7" spans="1:7" x14ac:dyDescent="0.45">
      <c r="A7" s="10"/>
      <c r="B7" s="9" t="s">
        <v>248</v>
      </c>
      <c r="C7" s="11"/>
      <c r="D7" s="15"/>
      <c r="E7" s="12"/>
      <c r="F7" s="10"/>
      <c r="G7" s="10"/>
    </row>
    <row r="8" spans="1:7" x14ac:dyDescent="0.45">
      <c r="A8" s="10"/>
      <c r="B8" s="9"/>
      <c r="C8" s="12"/>
      <c r="D8" s="15"/>
      <c r="E8" s="12"/>
      <c r="F8" s="10"/>
      <c r="G8" s="10"/>
    </row>
    <row r="9" spans="1:7" x14ac:dyDescent="0.45">
      <c r="A9" s="10"/>
      <c r="B9" s="19" t="s">
        <v>249</v>
      </c>
      <c r="C9" s="49" t="s">
        <v>219</v>
      </c>
      <c r="D9" s="49" t="s">
        <v>250</v>
      </c>
      <c r="E9" s="21"/>
      <c r="F9" s="21"/>
      <c r="G9" s="21"/>
    </row>
    <row r="10" spans="1:7" x14ac:dyDescent="0.45">
      <c r="A10" s="10"/>
      <c r="B10" s="32" t="s">
        <v>251</v>
      </c>
      <c r="C10" s="48">
        <v>672</v>
      </c>
      <c r="D10" s="55">
        <v>0.8</v>
      </c>
      <c r="E10" s="48"/>
      <c r="F10" s="55"/>
      <c r="G10" s="48"/>
    </row>
    <row r="11" spans="1:7" x14ac:dyDescent="0.45">
      <c r="A11" s="10"/>
      <c r="B11" s="32" t="s">
        <v>252</v>
      </c>
      <c r="C11" s="48">
        <v>5342</v>
      </c>
      <c r="D11" s="55">
        <v>6.7</v>
      </c>
      <c r="E11" s="48"/>
      <c r="F11" s="55"/>
      <c r="G11" s="48"/>
    </row>
    <row r="12" spans="1:7" x14ac:dyDescent="0.45">
      <c r="A12" s="10"/>
      <c r="B12" s="32" t="s">
        <v>253</v>
      </c>
      <c r="C12" s="48">
        <v>18509</v>
      </c>
      <c r="D12" s="55">
        <v>23</v>
      </c>
      <c r="E12" s="48"/>
      <c r="F12" s="55"/>
      <c r="G12" s="48"/>
    </row>
    <row r="13" spans="1:7" x14ac:dyDescent="0.45">
      <c r="A13" s="10"/>
      <c r="B13" s="44" t="s">
        <v>254</v>
      </c>
      <c r="C13" s="45">
        <v>32462</v>
      </c>
      <c r="D13" s="56">
        <v>40.4</v>
      </c>
      <c r="E13" s="360"/>
      <c r="F13" s="55"/>
      <c r="G13" s="22"/>
    </row>
    <row r="14" spans="1:7" x14ac:dyDescent="0.45">
      <c r="A14" s="10"/>
      <c r="B14" s="44" t="s">
        <v>255</v>
      </c>
      <c r="C14" s="52">
        <v>19310</v>
      </c>
      <c r="D14" s="57">
        <v>24</v>
      </c>
      <c r="E14" s="7"/>
      <c r="F14" s="55"/>
      <c r="G14" s="5"/>
    </row>
    <row r="15" spans="1:7" x14ac:dyDescent="0.45">
      <c r="A15" s="10"/>
      <c r="B15" s="44" t="s">
        <v>256</v>
      </c>
      <c r="C15" s="7">
        <v>3814</v>
      </c>
      <c r="D15" s="57">
        <v>4.7</v>
      </c>
      <c r="E15" s="7"/>
      <c r="F15" s="55"/>
      <c r="G15" s="5"/>
    </row>
    <row r="16" spans="1:7" x14ac:dyDescent="0.45">
      <c r="A16" s="10"/>
      <c r="B16" s="44" t="s">
        <v>257</v>
      </c>
      <c r="C16" s="52">
        <v>205</v>
      </c>
      <c r="D16" s="58">
        <v>0.34796362198497433</v>
      </c>
      <c r="E16" s="7"/>
      <c r="F16" s="55"/>
      <c r="G16" s="5"/>
    </row>
    <row r="17" spans="1:7" x14ac:dyDescent="0.45">
      <c r="A17" s="10"/>
      <c r="B17" s="408" t="s">
        <v>258</v>
      </c>
      <c r="C17" s="52">
        <v>8</v>
      </c>
      <c r="D17" s="58">
        <v>7.9082641360221431E-3</v>
      </c>
      <c r="E17" s="7"/>
      <c r="F17" s="55"/>
      <c r="G17" s="5"/>
    </row>
    <row r="18" spans="1:7" x14ac:dyDescent="0.45">
      <c r="A18" s="10"/>
      <c r="B18" s="53" t="s">
        <v>259</v>
      </c>
      <c r="C18" s="54">
        <v>80322</v>
      </c>
      <c r="D18" s="35">
        <v>100</v>
      </c>
      <c r="E18" s="7"/>
      <c r="F18" s="5"/>
      <c r="G18" s="5"/>
    </row>
    <row r="19" spans="1:7" x14ac:dyDescent="0.45">
      <c r="A19" s="10"/>
      <c r="B19" s="409"/>
      <c r="C19" s="5"/>
      <c r="D19" s="5"/>
      <c r="E19" s="7"/>
      <c r="F19" s="5"/>
      <c r="G19" s="5"/>
    </row>
    <row r="20" spans="1:7" ht="32.65" customHeight="1" x14ac:dyDescent="0.45">
      <c r="A20" s="10"/>
      <c r="B20" s="435"/>
      <c r="C20" s="435"/>
      <c r="D20" s="435"/>
      <c r="E20" s="310"/>
      <c r="F20" s="310"/>
      <c r="G20" s="5"/>
    </row>
    <row r="21" spans="1:7" x14ac:dyDescent="0.45">
      <c r="A21" s="10"/>
      <c r="B21" s="10"/>
      <c r="C21" s="10"/>
      <c r="D21" s="10"/>
      <c r="E21" s="10"/>
      <c r="F21" s="10"/>
      <c r="G21" s="10"/>
    </row>
  </sheetData>
  <mergeCells count="1">
    <mergeCell ref="B20:D20"/>
  </mergeCells>
  <hyperlinks>
    <hyperlink ref="A1" location="Index!A1" display="Back to Index" xr:uid="{5D3B3A56-2357-451D-BF77-1400236E374A}"/>
  </hyperlinks>
  <pageMargins left="0.7" right="0.7" top="0.75" bottom="0.75" header="0.3" footer="0.3"/>
  <pageSetup paperSize="9" orientation="portrait" r:id="rId1"/>
  <headerFooter>
    <oddFooter>&amp;C&amp;1#&amp;"Arial Black"&amp;10&amp;K000000OFFICIAL</oddFooter>
  </headerFooter>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F17FDA-90B8-4413-AD59-18432F29B802}">
  <sheetPr codeName="Sheet46"/>
  <dimension ref="A1:V34"/>
  <sheetViews>
    <sheetView zoomScaleNormal="100" workbookViewId="0">
      <selection activeCell="I18" sqref="I18"/>
    </sheetView>
  </sheetViews>
  <sheetFormatPr defaultColWidth="8.6875" defaultRowHeight="16.5" x14ac:dyDescent="0.45"/>
  <cols>
    <col min="1" max="1" width="8.6875" style="3"/>
    <col min="2" max="2" width="14.875" style="3" customWidth="1"/>
    <col min="3" max="12" width="9.6875" style="3" customWidth="1"/>
    <col min="13" max="13" width="8.6875" style="3" customWidth="1"/>
    <col min="14" max="16" width="3" style="3" customWidth="1"/>
    <col min="17" max="16384" width="8.6875" style="3"/>
  </cols>
  <sheetData>
    <row r="1" spans="1:22" x14ac:dyDescent="0.45">
      <c r="A1" s="4" t="s">
        <v>168</v>
      </c>
      <c r="B1" s="25"/>
      <c r="C1" s="25"/>
      <c r="D1" s="25"/>
      <c r="E1" s="2"/>
      <c r="F1" s="2"/>
      <c r="G1" s="10"/>
      <c r="H1" s="10"/>
      <c r="I1" s="4"/>
      <c r="J1" s="25"/>
      <c r="K1" s="2"/>
      <c r="L1" s="2"/>
      <c r="M1" s="2"/>
    </row>
    <row r="2" spans="1:22" x14ac:dyDescent="0.45">
      <c r="A2" s="1"/>
      <c r="B2" s="25"/>
      <c r="C2" s="25"/>
      <c r="D2" s="25"/>
      <c r="E2" s="2"/>
      <c r="F2" s="2"/>
      <c r="G2" s="10"/>
      <c r="H2" s="10"/>
      <c r="I2" s="1"/>
      <c r="J2" s="25"/>
      <c r="K2" s="2"/>
      <c r="L2" s="2"/>
      <c r="M2" s="2"/>
    </row>
    <row r="3" spans="1:22" x14ac:dyDescent="0.45">
      <c r="A3" s="1"/>
      <c r="B3" s="25"/>
      <c r="C3" s="25"/>
      <c r="D3" s="25"/>
      <c r="E3" s="2"/>
      <c r="F3" s="2"/>
      <c r="G3" s="10"/>
      <c r="H3" s="10"/>
      <c r="I3" s="1"/>
      <c r="J3" s="25"/>
      <c r="K3" s="2"/>
      <c r="L3" s="2"/>
      <c r="M3" s="2"/>
    </row>
    <row r="4" spans="1:22" x14ac:dyDescent="0.45">
      <c r="A4" s="1"/>
      <c r="B4" s="25"/>
      <c r="C4" s="25"/>
      <c r="D4" s="25"/>
      <c r="E4" s="2"/>
      <c r="F4" s="2"/>
      <c r="G4" s="10"/>
      <c r="H4" s="10"/>
      <c r="I4" s="1"/>
      <c r="J4" s="25"/>
      <c r="K4" s="2"/>
      <c r="L4" s="2"/>
      <c r="M4" s="2"/>
    </row>
    <row r="5" spans="1:22" x14ac:dyDescent="0.45">
      <c r="A5" s="27"/>
      <c r="B5" s="28"/>
      <c r="C5" s="28"/>
      <c r="D5" s="28"/>
      <c r="E5" s="29"/>
      <c r="F5" s="29"/>
      <c r="G5" s="30"/>
      <c r="H5" s="30"/>
      <c r="I5" s="30"/>
      <c r="J5" s="30"/>
      <c r="K5" s="30"/>
      <c r="L5" s="30"/>
      <c r="M5" s="30"/>
    </row>
    <row r="6" spans="1:22" x14ac:dyDescent="0.45">
      <c r="A6" s="1"/>
      <c r="B6" s="25"/>
      <c r="C6" s="25"/>
      <c r="D6" s="25"/>
      <c r="E6" s="2"/>
      <c r="F6" s="2"/>
      <c r="G6" s="10"/>
      <c r="H6" s="10"/>
      <c r="I6" s="10"/>
      <c r="J6" s="10"/>
      <c r="K6" s="10"/>
      <c r="L6" s="10"/>
      <c r="M6" s="10"/>
    </row>
    <row r="7" spans="1:22" x14ac:dyDescent="0.45">
      <c r="A7" s="83"/>
      <c r="B7" s="84" t="s">
        <v>552</v>
      </c>
      <c r="C7" s="11"/>
      <c r="D7" s="85"/>
      <c r="E7" s="85"/>
      <c r="F7" s="85"/>
      <c r="G7" s="85"/>
      <c r="H7" s="85"/>
      <c r="I7" s="83"/>
      <c r="J7" s="83"/>
      <c r="K7" s="83"/>
      <c r="L7" s="83"/>
      <c r="M7" s="83"/>
    </row>
    <row r="8" spans="1:22" x14ac:dyDescent="0.45">
      <c r="A8" s="13"/>
      <c r="B8" s="13"/>
      <c r="C8" s="13"/>
      <c r="D8" s="13"/>
      <c r="E8" s="13"/>
      <c r="F8" s="13"/>
      <c r="G8" s="13"/>
      <c r="H8" s="13"/>
      <c r="I8" s="13"/>
      <c r="J8" s="13"/>
      <c r="K8" s="13"/>
      <c r="L8" s="13"/>
      <c r="M8" s="13"/>
    </row>
    <row r="9" spans="1:22" x14ac:dyDescent="0.45">
      <c r="A9" s="86"/>
      <c r="B9" s="87"/>
      <c r="C9" s="448" t="s">
        <v>553</v>
      </c>
      <c r="D9" s="448"/>
      <c r="E9" s="440" t="s">
        <v>554</v>
      </c>
      <c r="F9" s="440"/>
      <c r="G9" s="449" t="s">
        <v>555</v>
      </c>
      <c r="H9" s="449"/>
      <c r="I9" s="450" t="s">
        <v>465</v>
      </c>
      <c r="J9" s="450"/>
      <c r="K9" s="447" t="s">
        <v>259</v>
      </c>
      <c r="L9" s="447"/>
      <c r="M9" s="86"/>
    </row>
    <row r="10" spans="1:22" x14ac:dyDescent="0.45">
      <c r="A10" s="86"/>
      <c r="B10" s="136" t="s">
        <v>455</v>
      </c>
      <c r="C10" s="91" t="s">
        <v>433</v>
      </c>
      <c r="D10" s="91" t="s">
        <v>250</v>
      </c>
      <c r="E10" s="123" t="s">
        <v>433</v>
      </c>
      <c r="F10" s="123" t="s">
        <v>250</v>
      </c>
      <c r="G10" s="99" t="s">
        <v>433</v>
      </c>
      <c r="H10" s="99" t="s">
        <v>250</v>
      </c>
      <c r="I10" s="100" t="s">
        <v>433</v>
      </c>
      <c r="J10" s="100" t="s">
        <v>250</v>
      </c>
      <c r="K10" s="126" t="s">
        <v>433</v>
      </c>
      <c r="L10" s="126" t="s">
        <v>250</v>
      </c>
      <c r="M10" s="86"/>
    </row>
    <row r="11" spans="1:22" x14ac:dyDescent="0.45">
      <c r="A11" s="13"/>
      <c r="B11" s="124" t="s">
        <v>556</v>
      </c>
      <c r="C11" s="96">
        <v>23464</v>
      </c>
      <c r="D11" s="143">
        <f>C11*100/K11</f>
        <v>66.321829333785573</v>
      </c>
      <c r="E11" s="61">
        <v>10917</v>
      </c>
      <c r="F11" s="112">
        <f>E11*100/K11</f>
        <v>30.857288221826508</v>
      </c>
      <c r="G11" s="103">
        <v>995</v>
      </c>
      <c r="H11" s="147">
        <f>G11*100/K11</f>
        <v>2.8124028378416575</v>
      </c>
      <c r="I11" s="103">
        <v>3</v>
      </c>
      <c r="J11" s="244">
        <f>I11*100/K11</f>
        <v>8.4796065462562544E-3</v>
      </c>
      <c r="K11" s="149">
        <v>35379</v>
      </c>
      <c r="L11" s="150">
        <v>100</v>
      </c>
      <c r="M11" s="13"/>
    </row>
    <row r="12" spans="1:22" ht="17.5" x14ac:dyDescent="0.45">
      <c r="A12" s="13"/>
      <c r="B12" s="168" t="s">
        <v>557</v>
      </c>
      <c r="C12" s="194">
        <v>44</v>
      </c>
      <c r="D12" s="195">
        <v>0.2</v>
      </c>
      <c r="E12" s="114">
        <v>277</v>
      </c>
      <c r="F12" s="196">
        <v>2.5</v>
      </c>
      <c r="G12" s="197">
        <v>338</v>
      </c>
      <c r="H12" s="198">
        <v>34</v>
      </c>
      <c r="I12" s="197">
        <v>8.247179759064534E-4</v>
      </c>
      <c r="J12" s="352">
        <v>0</v>
      </c>
      <c r="K12" s="149">
        <v>659</v>
      </c>
      <c r="L12" s="150">
        <v>1.9</v>
      </c>
      <c r="M12" s="13"/>
      <c r="R12" s="362"/>
      <c r="S12" s="362"/>
      <c r="T12" s="362"/>
      <c r="U12" s="362"/>
      <c r="V12" s="362"/>
    </row>
    <row r="13" spans="1:22" x14ac:dyDescent="0.45">
      <c r="A13" s="13"/>
      <c r="B13" s="124" t="s">
        <v>558</v>
      </c>
      <c r="C13" s="96">
        <v>34400</v>
      </c>
      <c r="D13" s="143">
        <f>C13*100/K13</f>
        <v>76.544803186399946</v>
      </c>
      <c r="E13" s="61">
        <v>9680</v>
      </c>
      <c r="F13" s="112">
        <f>E13*100/K13</f>
        <v>21.539351594312542</v>
      </c>
      <c r="G13" s="103">
        <v>860</v>
      </c>
      <c r="H13" s="147">
        <f>G13*100/K13</f>
        <v>1.9136200796599987</v>
      </c>
      <c r="I13" s="103">
        <v>1</v>
      </c>
      <c r="J13" s="244">
        <f>I13*100/K13</f>
        <v>2.2251396275116265E-3</v>
      </c>
      <c r="K13" s="149">
        <v>44941</v>
      </c>
      <c r="L13" s="150">
        <v>100</v>
      </c>
      <c r="M13" s="13"/>
    </row>
    <row r="14" spans="1:22" ht="17.5" x14ac:dyDescent="0.45">
      <c r="A14" s="13"/>
      <c r="B14" s="168" t="s">
        <v>557</v>
      </c>
      <c r="C14" s="194">
        <v>44</v>
      </c>
      <c r="D14" s="195">
        <v>0.1</v>
      </c>
      <c r="E14" s="114">
        <v>159</v>
      </c>
      <c r="F14" s="196">
        <v>1.6</v>
      </c>
      <c r="G14" s="197">
        <v>295</v>
      </c>
      <c r="H14" s="198">
        <v>34.299999999999997</v>
      </c>
      <c r="I14" s="197">
        <v>0</v>
      </c>
      <c r="J14" s="352">
        <v>0</v>
      </c>
      <c r="K14" s="149">
        <v>498</v>
      </c>
      <c r="L14" s="150">
        <v>1.1000000000000001</v>
      </c>
      <c r="M14" s="13"/>
      <c r="R14" s="362"/>
      <c r="S14" s="362"/>
      <c r="T14" s="362"/>
      <c r="U14" s="362"/>
      <c r="V14" s="362"/>
    </row>
    <row r="15" spans="1:22" x14ac:dyDescent="0.45">
      <c r="A15" s="13"/>
      <c r="B15" s="183" t="s">
        <v>559</v>
      </c>
      <c r="C15" s="139">
        <v>57865</v>
      </c>
      <c r="D15" s="139">
        <f>C15*100/K15</f>
        <v>72.041283832573896</v>
      </c>
      <c r="E15" s="62">
        <v>20597</v>
      </c>
      <c r="F15" s="145">
        <f>E15*100/K15</f>
        <v>25.643036776972686</v>
      </c>
      <c r="G15" s="141">
        <v>1855</v>
      </c>
      <c r="H15" s="145">
        <f>G15*100/K15</f>
        <v>2.3094544458554318</v>
      </c>
      <c r="I15" s="141">
        <v>5</v>
      </c>
      <c r="J15" s="139">
        <f>I15*100/K15</f>
        <v>6.2249445979930783E-3</v>
      </c>
      <c r="K15" s="142">
        <v>80322</v>
      </c>
      <c r="L15" s="148">
        <v>100.00000000000001</v>
      </c>
      <c r="M15" s="13"/>
    </row>
    <row r="16" spans="1:22" ht="17.5" x14ac:dyDescent="0.45">
      <c r="A16" s="13"/>
      <c r="B16" s="193" t="s">
        <v>560</v>
      </c>
      <c r="C16" s="199">
        <v>88</v>
      </c>
      <c r="D16" s="200">
        <v>0.2</v>
      </c>
      <c r="E16" s="201">
        <v>436</v>
      </c>
      <c r="F16" s="202">
        <v>2.1</v>
      </c>
      <c r="G16" s="203">
        <v>633</v>
      </c>
      <c r="H16" s="204">
        <v>34.1</v>
      </c>
      <c r="I16" s="205">
        <v>0</v>
      </c>
      <c r="J16" s="351">
        <v>0</v>
      </c>
      <c r="K16" s="142">
        <v>1157</v>
      </c>
      <c r="L16" s="148">
        <v>1.4</v>
      </c>
      <c r="M16" s="13"/>
      <c r="R16" s="362"/>
      <c r="S16" s="362"/>
      <c r="T16" s="362"/>
      <c r="U16" s="362"/>
      <c r="V16" s="362"/>
    </row>
    <row r="17" spans="1:22" x14ac:dyDescent="0.45">
      <c r="A17" s="13"/>
      <c r="B17" s="88"/>
      <c r="C17" s="93"/>
      <c r="D17" s="117"/>
      <c r="E17" s="94"/>
      <c r="F17" s="118"/>
      <c r="G17" s="44"/>
      <c r="H17" s="119"/>
      <c r="I17" s="102"/>
      <c r="J17" s="120"/>
      <c r="K17" s="12"/>
      <c r="L17" s="119"/>
      <c r="M17" s="13"/>
    </row>
    <row r="18" spans="1:22" x14ac:dyDescent="0.45">
      <c r="A18" s="13"/>
      <c r="B18" s="13" t="s">
        <v>561</v>
      </c>
      <c r="C18" s="93"/>
      <c r="D18" s="117"/>
      <c r="E18" s="44"/>
      <c r="F18" s="119"/>
      <c r="G18" s="44"/>
      <c r="H18" s="119"/>
      <c r="I18" s="102"/>
      <c r="J18" s="120"/>
      <c r="K18" s="12"/>
      <c r="L18" s="119"/>
      <c r="M18" s="13"/>
      <c r="R18" s="362"/>
      <c r="S18" s="362"/>
      <c r="T18" s="362"/>
      <c r="U18" s="362"/>
      <c r="V18" s="362"/>
    </row>
    <row r="19" spans="1:22" x14ac:dyDescent="0.45">
      <c r="A19" s="10"/>
      <c r="B19" s="13"/>
      <c r="C19" s="94"/>
      <c r="D19" s="118"/>
      <c r="E19" s="44"/>
      <c r="F19" s="119"/>
      <c r="G19" s="44"/>
      <c r="H19" s="119"/>
      <c r="I19" s="44"/>
      <c r="J19" s="119"/>
      <c r="K19" s="12"/>
      <c r="L19" s="119"/>
      <c r="M19" s="13"/>
    </row>
    <row r="20" spans="1:22" x14ac:dyDescent="0.45">
      <c r="T20" s="362"/>
      <c r="U20" s="362"/>
      <c r="V20" s="362"/>
    </row>
    <row r="22" spans="1:22" x14ac:dyDescent="0.45">
      <c r="T22" s="362"/>
      <c r="U22" s="362"/>
      <c r="V22" s="362"/>
    </row>
    <row r="24" spans="1:22" x14ac:dyDescent="0.45">
      <c r="T24" s="362"/>
      <c r="U24" s="362"/>
      <c r="V24" s="362"/>
    </row>
    <row r="26" spans="1:22" x14ac:dyDescent="0.45">
      <c r="R26" s="362"/>
      <c r="S26" s="362"/>
      <c r="T26" s="362"/>
      <c r="U26" s="362"/>
      <c r="V26" s="362"/>
    </row>
    <row r="28" spans="1:22" x14ac:dyDescent="0.45">
      <c r="R28" s="362"/>
      <c r="S28" s="362"/>
      <c r="T28" s="362"/>
      <c r="U28" s="362"/>
      <c r="V28" s="362"/>
    </row>
    <row r="30" spans="1:22" x14ac:dyDescent="0.45">
      <c r="R30" s="362"/>
      <c r="S30" s="362"/>
      <c r="T30" s="362"/>
      <c r="U30" s="362"/>
      <c r="V30" s="362"/>
    </row>
    <row r="32" spans="1:22" x14ac:dyDescent="0.45">
      <c r="R32" s="362"/>
      <c r="S32" s="362"/>
      <c r="T32" s="362"/>
      <c r="U32" s="362"/>
      <c r="V32" s="362"/>
    </row>
    <row r="34" spans="18:22" x14ac:dyDescent="0.45">
      <c r="R34" s="362"/>
      <c r="S34" s="362"/>
      <c r="T34" s="362"/>
      <c r="U34" s="362"/>
      <c r="V34" s="362"/>
    </row>
  </sheetData>
  <mergeCells count="5">
    <mergeCell ref="C9:D9"/>
    <mergeCell ref="E9:F9"/>
    <mergeCell ref="G9:H9"/>
    <mergeCell ref="I9:J9"/>
    <mergeCell ref="K9:L9"/>
  </mergeCells>
  <hyperlinks>
    <hyperlink ref="A1" location="Index!A1" display="Back to Index" xr:uid="{CB9862E8-5F65-41A8-A29F-503A5A2E59F1}"/>
  </hyperlinks>
  <pageMargins left="0.7" right="0.7" top="0.75" bottom="0.75" header="0.3" footer="0.3"/>
  <pageSetup paperSize="9" orientation="portrait" r:id="rId1"/>
  <headerFooter>
    <oddFooter>&amp;C&amp;1#&amp;"Arial Black"&amp;10&amp;K000000OFFICIAL</oddFooter>
  </headerFooter>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EC6FBF-E4B6-4B91-B4D5-7523AE48CE29}">
  <dimension ref="A1:H17"/>
  <sheetViews>
    <sheetView zoomScaleNormal="100" workbookViewId="0">
      <selection activeCell="J12" sqref="J12"/>
    </sheetView>
  </sheetViews>
  <sheetFormatPr defaultColWidth="8.6875" defaultRowHeight="16.5" x14ac:dyDescent="0.45"/>
  <cols>
    <col min="1" max="1" width="12.6875" style="3" customWidth="1"/>
    <col min="2" max="2" width="19.6875" style="3" customWidth="1"/>
    <col min="3" max="13" width="10.875" style="3" customWidth="1"/>
    <col min="14" max="16384" width="8.6875" style="3"/>
  </cols>
  <sheetData>
    <row r="1" spans="1:8" x14ac:dyDescent="0.45">
      <c r="A1" s="4" t="s">
        <v>168</v>
      </c>
      <c r="B1" s="25"/>
      <c r="C1" s="25"/>
      <c r="D1" s="25"/>
      <c r="E1" s="2"/>
      <c r="F1" s="2"/>
      <c r="G1" s="2"/>
      <c r="H1" s="2"/>
    </row>
    <row r="2" spans="1:8" x14ac:dyDescent="0.45">
      <c r="A2" s="1"/>
      <c r="B2" s="25"/>
      <c r="C2" s="25"/>
      <c r="D2" s="25"/>
      <c r="E2" s="2"/>
      <c r="F2" s="2"/>
      <c r="G2" s="2"/>
      <c r="H2" s="2"/>
    </row>
    <row r="3" spans="1:8" x14ac:dyDescent="0.45">
      <c r="A3" s="1"/>
      <c r="B3" s="25"/>
      <c r="C3" s="25"/>
      <c r="D3" s="25"/>
      <c r="E3" s="2"/>
      <c r="F3" s="2"/>
      <c r="G3" s="2"/>
      <c r="H3" s="2"/>
    </row>
    <row r="4" spans="1:8" x14ac:dyDescent="0.45">
      <c r="A4" s="1"/>
      <c r="B4" s="25"/>
      <c r="C4" s="25"/>
      <c r="D4" s="25"/>
      <c r="E4" s="2"/>
      <c r="F4" s="2"/>
      <c r="G4" s="2"/>
      <c r="H4" s="2"/>
    </row>
    <row r="5" spans="1:8" x14ac:dyDescent="0.45">
      <c r="A5" s="27"/>
      <c r="B5" s="28"/>
      <c r="C5" s="28"/>
      <c r="D5" s="28"/>
      <c r="E5" s="29"/>
      <c r="F5" s="29"/>
      <c r="G5" s="29"/>
      <c r="H5" s="29"/>
    </row>
    <row r="6" spans="1:8" x14ac:dyDescent="0.45">
      <c r="A6" s="10"/>
      <c r="B6" s="10"/>
      <c r="C6" s="10"/>
      <c r="D6" s="10"/>
      <c r="E6" s="10"/>
      <c r="F6" s="10"/>
      <c r="G6" s="10"/>
      <c r="H6" s="10"/>
    </row>
    <row r="7" spans="1:8" x14ac:dyDescent="0.45">
      <c r="A7" s="10"/>
      <c r="B7" s="9" t="s">
        <v>562</v>
      </c>
      <c r="C7" s="11"/>
      <c r="D7" s="15"/>
      <c r="E7" s="12"/>
      <c r="F7" s="10"/>
      <c r="G7" s="10"/>
      <c r="H7" s="10"/>
    </row>
    <row r="8" spans="1:8" x14ac:dyDescent="0.45">
      <c r="A8" s="10"/>
      <c r="B8" s="9"/>
      <c r="C8" s="12"/>
      <c r="D8" s="15"/>
      <c r="E8" s="12"/>
      <c r="F8" s="10"/>
      <c r="G8" s="10"/>
      <c r="H8" s="10"/>
    </row>
    <row r="9" spans="1:8" x14ac:dyDescent="0.45">
      <c r="A9" s="10"/>
      <c r="B9" s="19" t="s">
        <v>563</v>
      </c>
      <c r="C9" s="49" t="s">
        <v>219</v>
      </c>
      <c r="D9" s="49" t="s">
        <v>250</v>
      </c>
      <c r="E9" s="10"/>
      <c r="F9" s="10"/>
      <c r="G9" s="21"/>
      <c r="H9" s="21"/>
    </row>
    <row r="10" spans="1:8" x14ac:dyDescent="0.45">
      <c r="A10" s="10"/>
      <c r="B10" s="32" t="s">
        <v>564</v>
      </c>
      <c r="C10" s="60">
        <v>88</v>
      </c>
      <c r="D10" s="60">
        <v>0.2</v>
      </c>
      <c r="E10" s="60"/>
      <c r="F10" s="60"/>
      <c r="G10" s="21"/>
      <c r="H10" s="21"/>
    </row>
    <row r="11" spans="1:8" x14ac:dyDescent="0.45">
      <c r="A11" s="10"/>
      <c r="B11" s="32" t="s">
        <v>565</v>
      </c>
      <c r="C11" s="60">
        <v>436</v>
      </c>
      <c r="D11" s="60">
        <v>2.1</v>
      </c>
      <c r="E11" s="60"/>
      <c r="F11" s="60"/>
      <c r="G11" s="21"/>
      <c r="H11" s="21"/>
    </row>
    <row r="12" spans="1:8" x14ac:dyDescent="0.45">
      <c r="A12" s="10"/>
      <c r="B12" s="32" t="s">
        <v>566</v>
      </c>
      <c r="C12" s="48">
        <v>633</v>
      </c>
      <c r="D12" s="48">
        <v>34.1</v>
      </c>
      <c r="E12" s="48"/>
      <c r="F12" s="48"/>
      <c r="G12" s="48"/>
      <c r="H12" s="48"/>
    </row>
    <row r="13" spans="1:8" x14ac:dyDescent="0.45">
      <c r="A13" s="10"/>
      <c r="B13" s="32" t="s">
        <v>428</v>
      </c>
      <c r="C13" s="48">
        <v>0</v>
      </c>
      <c r="D13" s="48">
        <v>0</v>
      </c>
      <c r="E13" s="48"/>
      <c r="F13" s="48"/>
      <c r="G13" s="48"/>
      <c r="H13" s="48"/>
    </row>
    <row r="14" spans="1:8" x14ac:dyDescent="0.45">
      <c r="A14" s="10"/>
      <c r="B14" s="53" t="s">
        <v>259</v>
      </c>
      <c r="C14" s="54">
        <v>1157</v>
      </c>
      <c r="D14" s="35">
        <v>1.4</v>
      </c>
      <c r="E14" s="135"/>
      <c r="F14" s="135"/>
      <c r="G14" s="135"/>
      <c r="H14" s="5"/>
    </row>
    <row r="15" spans="1:8" x14ac:dyDescent="0.45">
      <c r="A15" s="10"/>
      <c r="B15" s="166"/>
      <c r="C15" s="135"/>
      <c r="D15" s="224"/>
      <c r="E15" s="135"/>
      <c r="F15" s="135"/>
      <c r="G15" s="135"/>
      <c r="H15" s="5"/>
    </row>
    <row r="16" spans="1:8" x14ac:dyDescent="0.45">
      <c r="A16" s="10"/>
      <c r="B16" s="167"/>
      <c r="C16" s="50"/>
      <c r="D16" s="16"/>
      <c r="E16" s="7"/>
      <c r="F16" s="5"/>
      <c r="G16" s="5"/>
      <c r="H16" s="5"/>
    </row>
    <row r="17" spans="1:8" x14ac:dyDescent="0.45">
      <c r="A17" s="10"/>
      <c r="B17" s="409"/>
      <c r="C17" s="16"/>
      <c r="D17" s="16"/>
      <c r="E17" s="7"/>
      <c r="F17" s="5"/>
      <c r="G17" s="5"/>
      <c r="H17" s="5"/>
    </row>
  </sheetData>
  <hyperlinks>
    <hyperlink ref="A1" location="Index!A1" display="Back to Index" xr:uid="{DEE3F34A-E2CB-4392-8CE4-91537B5A9532}"/>
  </hyperlinks>
  <pageMargins left="0.7" right="0.7" top="0.75" bottom="0.75" header="0.3" footer="0.3"/>
  <pageSetup paperSize="9" orientation="portrait" r:id="rId1"/>
  <headerFooter>
    <oddFooter>&amp;C&amp;1#&amp;"Arial Black"&amp;10&amp;K000000OFFICIAL</oddFooter>
  </headerFooter>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F1C82A-4978-4675-AB3E-8193005CBAF7}">
  <dimension ref="A1:F18"/>
  <sheetViews>
    <sheetView zoomScaleNormal="100" workbookViewId="0">
      <selection activeCell="G1" sqref="G1:H1048576"/>
    </sheetView>
  </sheetViews>
  <sheetFormatPr defaultColWidth="8.6875" defaultRowHeight="15" customHeight="1" x14ac:dyDescent="0.45"/>
  <cols>
    <col min="1" max="1" width="12.6875" style="3" customWidth="1"/>
    <col min="2" max="2" width="26.125" style="3" customWidth="1"/>
    <col min="3" max="11" width="10.875" style="3" customWidth="1"/>
    <col min="12" max="16384" width="8.6875" style="3"/>
  </cols>
  <sheetData>
    <row r="1" spans="1:6" ht="16.5" x14ac:dyDescent="0.45">
      <c r="A1" s="4" t="s">
        <v>168</v>
      </c>
      <c r="B1" s="25"/>
      <c r="C1" s="25"/>
      <c r="D1" s="25"/>
      <c r="E1" s="2"/>
      <c r="F1" s="2"/>
    </row>
    <row r="2" spans="1:6" ht="16.5" x14ac:dyDescent="0.45">
      <c r="A2" s="1"/>
      <c r="B2" s="25"/>
      <c r="C2" s="25"/>
      <c r="D2" s="25"/>
      <c r="E2" s="2"/>
      <c r="F2" s="2"/>
    </row>
    <row r="3" spans="1:6" ht="16.5" x14ac:dyDescent="0.45">
      <c r="A3" s="1"/>
      <c r="B3" s="25"/>
      <c r="C3" s="25"/>
      <c r="D3" s="25"/>
      <c r="E3" s="2"/>
      <c r="F3" s="2"/>
    </row>
    <row r="4" spans="1:6" ht="16.5" x14ac:dyDescent="0.45">
      <c r="A4" s="1"/>
      <c r="B4" s="25"/>
      <c r="C4" s="25"/>
      <c r="D4" s="25"/>
      <c r="E4" s="2"/>
      <c r="F4" s="2"/>
    </row>
    <row r="5" spans="1:6" ht="16.5" x14ac:dyDescent="0.45">
      <c r="A5" s="27"/>
      <c r="B5" s="28"/>
      <c r="C5" s="28"/>
      <c r="D5" s="28"/>
      <c r="E5" s="29"/>
      <c r="F5" s="29"/>
    </row>
    <row r="6" spans="1:6" ht="16.5" x14ac:dyDescent="0.45">
      <c r="A6" s="10"/>
      <c r="B6" s="10"/>
      <c r="C6" s="10"/>
      <c r="D6" s="10"/>
      <c r="E6" s="10"/>
      <c r="F6" s="10"/>
    </row>
    <row r="7" spans="1:6" ht="16.5" x14ac:dyDescent="0.45">
      <c r="A7" s="10"/>
      <c r="B7" s="9" t="s">
        <v>567</v>
      </c>
      <c r="C7" s="11"/>
      <c r="D7" s="15"/>
      <c r="E7" s="12"/>
      <c r="F7" s="10"/>
    </row>
    <row r="8" spans="1:6" ht="16.5" x14ac:dyDescent="0.45">
      <c r="A8" s="10"/>
      <c r="B8" s="9"/>
      <c r="C8" s="12"/>
      <c r="D8" s="15"/>
      <c r="E8" s="12"/>
      <c r="F8" s="10"/>
    </row>
    <row r="9" spans="1:6" ht="16.5" x14ac:dyDescent="0.45">
      <c r="A9" s="10"/>
      <c r="B9" s="19" t="s">
        <v>497</v>
      </c>
      <c r="C9" s="49" t="s">
        <v>219</v>
      </c>
      <c r="D9" s="49" t="s">
        <v>250</v>
      </c>
      <c r="E9" s="5"/>
      <c r="F9" s="5"/>
    </row>
    <row r="10" spans="1:6" ht="16.5" x14ac:dyDescent="0.45">
      <c r="A10" s="10"/>
      <c r="B10" s="32" t="s">
        <v>568</v>
      </c>
      <c r="C10" s="60">
        <v>355</v>
      </c>
      <c r="D10" s="22">
        <v>1</v>
      </c>
      <c r="E10" s="60"/>
      <c r="F10" s="22"/>
    </row>
    <row r="11" spans="1:6" ht="16.5" x14ac:dyDescent="0.45">
      <c r="A11" s="10"/>
      <c r="B11" s="32" t="s">
        <v>569</v>
      </c>
      <c r="C11" s="60">
        <v>415</v>
      </c>
      <c r="D11" s="22">
        <v>3.4</v>
      </c>
      <c r="E11" s="60"/>
      <c r="F11" s="22"/>
    </row>
    <row r="12" spans="1:6" ht="16.5" x14ac:dyDescent="0.45">
      <c r="A12" s="10"/>
      <c r="B12" s="32" t="s">
        <v>570</v>
      </c>
      <c r="C12" s="48">
        <v>387</v>
      </c>
      <c r="D12" s="24">
        <v>1.2</v>
      </c>
      <c r="E12" s="48"/>
      <c r="F12" s="24"/>
    </row>
    <row r="13" spans="1:6" ht="16.5" x14ac:dyDescent="0.45">
      <c r="A13" s="10"/>
      <c r="B13" s="32" t="s">
        <v>428</v>
      </c>
      <c r="C13" s="48">
        <v>0</v>
      </c>
      <c r="D13" s="24">
        <v>0</v>
      </c>
      <c r="E13" s="48"/>
      <c r="F13" s="24"/>
    </row>
    <row r="14" spans="1:6" ht="16.5" x14ac:dyDescent="0.45">
      <c r="A14" s="10"/>
      <c r="B14" s="53" t="s">
        <v>259</v>
      </c>
      <c r="C14" s="54">
        <v>1157</v>
      </c>
      <c r="D14" s="35">
        <v>1.4</v>
      </c>
      <c r="E14" s="135"/>
      <c r="F14" s="224"/>
    </row>
    <row r="15" spans="1:6" ht="16.5" x14ac:dyDescent="0.45">
      <c r="A15" s="10"/>
      <c r="B15" s="166"/>
      <c r="C15" s="135"/>
      <c r="D15" s="224"/>
      <c r="E15" s="135"/>
      <c r="F15" s="135"/>
    </row>
    <row r="16" spans="1:6" ht="16.5" x14ac:dyDescent="0.45">
      <c r="A16" s="10"/>
      <c r="B16" s="167"/>
      <c r="C16" s="50"/>
      <c r="D16" s="16"/>
      <c r="E16" s="7"/>
      <c r="F16" s="5"/>
    </row>
    <row r="17" spans="1:6" ht="16.5" x14ac:dyDescent="0.45">
      <c r="A17" s="10"/>
      <c r="B17" s="409"/>
      <c r="C17" s="16"/>
      <c r="D17" s="16"/>
      <c r="E17" s="7"/>
      <c r="F17" s="5"/>
    </row>
    <row r="18" spans="1:6" ht="16.5" x14ac:dyDescent="0.45">
      <c r="A18" s="10"/>
      <c r="B18" s="409"/>
      <c r="C18" s="16"/>
      <c r="D18" s="16"/>
      <c r="E18" s="7"/>
      <c r="F18" s="5"/>
    </row>
  </sheetData>
  <hyperlinks>
    <hyperlink ref="A1" location="Index!A1" display="Back to Index" xr:uid="{4F9A4B17-8295-4291-8156-E66D5B42B6C3}"/>
  </hyperlinks>
  <pageMargins left="0.7" right="0.7" top="0.75" bottom="0.75" header="0.3" footer="0.3"/>
  <pageSetup paperSize="9" orientation="portrait" r:id="rId1"/>
  <headerFooter>
    <oddFooter>&amp;C&amp;1#&amp;"Arial Black"&amp;10&amp;K000000OFFICIAL</oddFooter>
  </headerFooter>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A2C4AB-32C5-453D-B55A-5AB0B8AF645E}">
  <sheetPr codeName="Sheet47"/>
  <dimension ref="A1:G17"/>
  <sheetViews>
    <sheetView zoomScaleNormal="100" workbookViewId="0">
      <selection activeCell="G11" sqref="G11"/>
    </sheetView>
  </sheetViews>
  <sheetFormatPr defaultColWidth="8.6875" defaultRowHeight="16.5" x14ac:dyDescent="0.45"/>
  <cols>
    <col min="1" max="1" width="12.6875" style="3" customWidth="1"/>
    <col min="2" max="2" width="29.6875" style="3" customWidth="1"/>
    <col min="3" max="13" width="10.875" style="3" customWidth="1"/>
    <col min="14" max="16384" width="8.6875" style="3"/>
  </cols>
  <sheetData>
    <row r="1" spans="1:7" x14ac:dyDescent="0.45">
      <c r="A1" s="4" t="s">
        <v>168</v>
      </c>
      <c r="B1" s="25"/>
      <c r="C1" s="25"/>
      <c r="D1" s="25"/>
      <c r="E1" s="2"/>
      <c r="F1" s="2"/>
      <c r="G1" s="2"/>
    </row>
    <row r="2" spans="1:7" x14ac:dyDescent="0.45">
      <c r="A2" s="1"/>
      <c r="B2" s="25"/>
      <c r="C2" s="25"/>
      <c r="D2" s="25"/>
      <c r="E2" s="2"/>
      <c r="F2" s="2"/>
      <c r="G2" s="2"/>
    </row>
    <row r="3" spans="1:7" x14ac:dyDescent="0.45">
      <c r="A3" s="1"/>
      <c r="B3" s="25"/>
      <c r="C3" s="25"/>
      <c r="D3" s="25"/>
      <c r="E3" s="2"/>
      <c r="F3" s="2"/>
      <c r="G3" s="2"/>
    </row>
    <row r="4" spans="1:7" x14ac:dyDescent="0.45">
      <c r="A4" s="1"/>
      <c r="B4" s="25"/>
      <c r="C4" s="25"/>
      <c r="D4" s="25"/>
      <c r="E4" s="2"/>
      <c r="F4" s="2"/>
      <c r="G4" s="2"/>
    </row>
    <row r="5" spans="1:7" x14ac:dyDescent="0.45">
      <c r="A5" s="27"/>
      <c r="B5" s="28"/>
      <c r="C5" s="28"/>
      <c r="D5" s="28"/>
      <c r="E5" s="29"/>
      <c r="F5" s="29"/>
      <c r="G5" s="29"/>
    </row>
    <row r="6" spans="1:7" x14ac:dyDescent="0.45">
      <c r="A6" s="10"/>
      <c r="B6" s="10"/>
      <c r="C6" s="10"/>
      <c r="D6" s="10"/>
      <c r="E6" s="10"/>
      <c r="F6" s="10"/>
      <c r="G6" s="10"/>
    </row>
    <row r="7" spans="1:7" x14ac:dyDescent="0.45">
      <c r="A7" s="10"/>
      <c r="B7" s="9" t="s">
        <v>571</v>
      </c>
      <c r="C7" s="11"/>
      <c r="D7" s="15"/>
      <c r="E7" s="12"/>
      <c r="F7" s="10"/>
      <c r="G7" s="10"/>
    </row>
    <row r="8" spans="1:7" x14ac:dyDescent="0.45">
      <c r="A8" s="10"/>
      <c r="B8" s="9"/>
      <c r="C8" s="12"/>
      <c r="D8" s="15"/>
      <c r="E8" s="12"/>
      <c r="F8" s="10"/>
      <c r="G8" s="10"/>
    </row>
    <row r="9" spans="1:7" x14ac:dyDescent="0.45">
      <c r="A9" s="10"/>
      <c r="B9" s="21"/>
      <c r="C9" s="49" t="s">
        <v>219</v>
      </c>
      <c r="D9" s="49" t="s">
        <v>250</v>
      </c>
      <c r="E9" s="135"/>
      <c r="F9" s="135"/>
      <c r="G9" s="135"/>
    </row>
    <row r="10" spans="1:7" x14ac:dyDescent="0.45">
      <c r="A10" s="10"/>
      <c r="B10" s="311" t="s">
        <v>572</v>
      </c>
      <c r="C10" s="48">
        <v>74535</v>
      </c>
      <c r="D10" s="55">
        <v>92.8</v>
      </c>
      <c r="E10" s="48"/>
      <c r="F10" s="55"/>
      <c r="G10" s="48"/>
    </row>
    <row r="11" spans="1:7" x14ac:dyDescent="0.45">
      <c r="A11" s="10"/>
      <c r="B11" s="32" t="s">
        <v>573</v>
      </c>
      <c r="C11" s="48">
        <v>5756</v>
      </c>
      <c r="D11" s="55">
        <v>7.2</v>
      </c>
      <c r="E11" s="48"/>
      <c r="F11" s="55"/>
      <c r="G11" s="48"/>
    </row>
    <row r="12" spans="1:7" x14ac:dyDescent="0.45">
      <c r="A12" s="10"/>
      <c r="B12" s="32" t="s">
        <v>465</v>
      </c>
      <c r="C12" s="48">
        <v>31</v>
      </c>
      <c r="D12" s="55">
        <v>0</v>
      </c>
      <c r="E12" s="48"/>
      <c r="F12" s="55"/>
      <c r="G12" s="48"/>
    </row>
    <row r="13" spans="1:7" x14ac:dyDescent="0.45">
      <c r="A13" s="10"/>
      <c r="B13" s="53" t="s">
        <v>259</v>
      </c>
      <c r="C13" s="54">
        <v>80322</v>
      </c>
      <c r="D13" s="35">
        <v>99.999999999999986</v>
      </c>
      <c r="E13" s="7"/>
      <c r="F13" s="7"/>
      <c r="G13" s="5"/>
    </row>
    <row r="14" spans="1:7" x14ac:dyDescent="0.45">
      <c r="A14" s="10"/>
      <c r="B14" s="42"/>
      <c r="C14" s="43"/>
      <c r="D14" s="23"/>
      <c r="E14" s="7"/>
      <c r="F14" s="5"/>
      <c r="G14" s="5"/>
    </row>
    <row r="15" spans="1:7" x14ac:dyDescent="0.45">
      <c r="A15" s="10"/>
      <c r="B15" s="135"/>
      <c r="C15" s="135"/>
      <c r="D15" s="135"/>
      <c r="E15" s="135"/>
      <c r="F15" s="135"/>
      <c r="G15" s="135"/>
    </row>
    <row r="16" spans="1:7" x14ac:dyDescent="0.45">
      <c r="A16" s="10"/>
      <c r="B16" s="135"/>
      <c r="C16" s="135"/>
      <c r="D16" s="135"/>
      <c r="E16" s="135"/>
      <c r="F16" s="135"/>
      <c r="G16" s="135"/>
    </row>
    <row r="17" spans="1:7" x14ac:dyDescent="0.45">
      <c r="A17" s="10"/>
      <c r="B17" s="409"/>
      <c r="C17" s="16"/>
      <c r="D17" s="16"/>
      <c r="E17" s="7"/>
      <c r="F17" s="5"/>
      <c r="G17" s="5"/>
    </row>
  </sheetData>
  <hyperlinks>
    <hyperlink ref="A1" location="Index!A1" display="Back to Index" xr:uid="{42071C76-CA14-45F9-A7BD-4B75AAD212E0}"/>
  </hyperlinks>
  <pageMargins left="0.7" right="0.7" top="0.75" bottom="0.75" header="0.3" footer="0.3"/>
  <pageSetup paperSize="9" orientation="portrait" r:id="rId1"/>
  <headerFooter>
    <oddFooter>&amp;C&amp;1#&amp;"Arial Black"&amp;10&amp;K000000OFFICIAL</oddFooter>
  </headerFooter>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B03B4C-3785-45ED-A1CE-B8809D64B74A}">
  <sheetPr codeName="Sheet48"/>
  <dimension ref="A1:H18"/>
  <sheetViews>
    <sheetView zoomScaleNormal="100" workbookViewId="0">
      <selection activeCell="B22" sqref="B22"/>
    </sheetView>
  </sheetViews>
  <sheetFormatPr defaultColWidth="8.6875" defaultRowHeight="16.5" x14ac:dyDescent="0.45"/>
  <cols>
    <col min="1" max="1" width="12.6875" style="3" customWidth="1"/>
    <col min="2" max="2" width="43.4375" style="3" customWidth="1"/>
    <col min="3" max="13" width="10.875" style="3" customWidth="1"/>
    <col min="14" max="16384" width="8.6875" style="3"/>
  </cols>
  <sheetData>
    <row r="1" spans="1:8" x14ac:dyDescent="0.45">
      <c r="A1" s="4" t="s">
        <v>168</v>
      </c>
      <c r="B1" s="25"/>
      <c r="C1" s="25"/>
      <c r="D1" s="25"/>
      <c r="E1" s="2"/>
      <c r="F1" s="2"/>
      <c r="G1" s="2"/>
      <c r="H1" s="2"/>
    </row>
    <row r="2" spans="1:8" x14ac:dyDescent="0.45">
      <c r="A2" s="1"/>
      <c r="B2" s="25"/>
      <c r="C2" s="25"/>
      <c r="D2" s="25"/>
      <c r="E2" s="2"/>
      <c r="F2" s="2"/>
      <c r="G2" s="2"/>
      <c r="H2" s="2"/>
    </row>
    <row r="3" spans="1:8" x14ac:dyDescent="0.45">
      <c r="A3" s="1"/>
      <c r="B3" s="25"/>
      <c r="C3" s="25"/>
      <c r="D3" s="25"/>
      <c r="E3" s="2"/>
      <c r="F3" s="2"/>
      <c r="G3" s="2"/>
      <c r="H3" s="2"/>
    </row>
    <row r="4" spans="1:8" x14ac:dyDescent="0.45">
      <c r="A4" s="1"/>
      <c r="B4" s="25"/>
      <c r="C4" s="25"/>
      <c r="D4" s="25"/>
      <c r="E4" s="2"/>
      <c r="F4" s="2"/>
      <c r="G4" s="2"/>
      <c r="H4" s="2"/>
    </row>
    <row r="5" spans="1:8" x14ac:dyDescent="0.45">
      <c r="A5" s="27"/>
      <c r="B5" s="28"/>
      <c r="C5" s="28"/>
      <c r="D5" s="28"/>
      <c r="E5" s="29"/>
      <c r="F5" s="29"/>
      <c r="G5" s="29"/>
      <c r="H5" s="29"/>
    </row>
    <row r="6" spans="1:8" x14ac:dyDescent="0.45">
      <c r="A6" s="10"/>
      <c r="B6" s="10"/>
      <c r="C6" s="10"/>
      <c r="D6" s="10"/>
      <c r="E6" s="10"/>
      <c r="F6" s="10"/>
      <c r="G6" s="10"/>
      <c r="H6" s="10"/>
    </row>
    <row r="7" spans="1:8" x14ac:dyDescent="0.45">
      <c r="A7" s="10"/>
      <c r="B7" s="9" t="s">
        <v>574</v>
      </c>
      <c r="C7" s="11"/>
      <c r="D7" s="15"/>
      <c r="E7" s="12"/>
      <c r="F7" s="10"/>
      <c r="G7" s="10"/>
      <c r="H7" s="10"/>
    </row>
    <row r="8" spans="1:8" x14ac:dyDescent="0.45">
      <c r="A8" s="10"/>
      <c r="B8" s="9"/>
      <c r="C8" s="12"/>
      <c r="D8" s="15"/>
      <c r="E8" s="12"/>
      <c r="F8" s="10"/>
      <c r="G8" s="10"/>
      <c r="H8" s="10"/>
    </row>
    <row r="9" spans="1:8" ht="34.15" customHeight="1" x14ac:dyDescent="0.45">
      <c r="A9" s="10"/>
      <c r="B9" s="9"/>
      <c r="C9" s="457" t="s">
        <v>575</v>
      </c>
      <c r="D9" s="457"/>
      <c r="E9" s="440" t="s">
        <v>576</v>
      </c>
      <c r="F9" s="440"/>
      <c r="G9" s="10"/>
      <c r="H9" s="10"/>
    </row>
    <row r="10" spans="1:8" x14ac:dyDescent="0.45">
      <c r="A10" s="10"/>
      <c r="B10" s="21"/>
      <c r="C10" s="49" t="s">
        <v>219</v>
      </c>
      <c r="D10" s="49" t="s">
        <v>250</v>
      </c>
      <c r="E10" s="49" t="s">
        <v>219</v>
      </c>
      <c r="F10" s="49" t="s">
        <v>250</v>
      </c>
      <c r="G10" s="21"/>
      <c r="H10" s="21"/>
    </row>
    <row r="11" spans="1:8" x14ac:dyDescent="0.45">
      <c r="A11" s="10"/>
      <c r="B11" s="311" t="s">
        <v>577</v>
      </c>
      <c r="C11" s="48">
        <v>75991</v>
      </c>
      <c r="D11" s="55">
        <v>95</v>
      </c>
      <c r="E11" s="48">
        <v>71431</v>
      </c>
      <c r="F11" s="55">
        <v>95.5</v>
      </c>
      <c r="G11" s="48"/>
      <c r="H11" s="48"/>
    </row>
    <row r="12" spans="1:8" x14ac:dyDescent="0.45">
      <c r="A12" s="10"/>
      <c r="B12" s="32" t="s">
        <v>578</v>
      </c>
      <c r="C12" s="48">
        <v>4002</v>
      </c>
      <c r="D12" s="55">
        <v>5</v>
      </c>
      <c r="E12" s="48">
        <v>3318</v>
      </c>
      <c r="F12" s="55">
        <v>4.4000000000000004</v>
      </c>
      <c r="G12" s="48"/>
      <c r="H12" s="48"/>
    </row>
    <row r="13" spans="1:8" x14ac:dyDescent="0.45">
      <c r="A13" s="10"/>
      <c r="B13" s="32" t="s">
        <v>258</v>
      </c>
      <c r="C13" s="48">
        <v>38</v>
      </c>
      <c r="D13" s="55">
        <v>0</v>
      </c>
      <c r="E13" s="48">
        <v>29</v>
      </c>
      <c r="F13" s="55">
        <v>0</v>
      </c>
      <c r="G13" s="48"/>
      <c r="H13" s="48"/>
    </row>
    <row r="14" spans="1:8" x14ac:dyDescent="0.45">
      <c r="A14" s="10"/>
      <c r="B14" s="53" t="s">
        <v>259</v>
      </c>
      <c r="C14" s="54">
        <v>80031</v>
      </c>
      <c r="D14" s="209">
        <v>100</v>
      </c>
      <c r="E14" s="54">
        <v>74778</v>
      </c>
      <c r="F14" s="209">
        <v>100.1</v>
      </c>
      <c r="G14" s="5"/>
      <c r="H14" s="5"/>
    </row>
    <row r="15" spans="1:8" x14ac:dyDescent="0.45">
      <c r="A15" s="10"/>
      <c r="B15" s="48"/>
      <c r="C15" s="48"/>
      <c r="D15" s="48"/>
      <c r="E15" s="48"/>
      <c r="F15" s="48"/>
      <c r="G15" s="48"/>
      <c r="H15" s="5"/>
    </row>
    <row r="16" spans="1:8" x14ac:dyDescent="0.45">
      <c r="A16" s="10"/>
      <c r="B16" s="48"/>
      <c r="C16" s="48"/>
      <c r="D16" s="48"/>
      <c r="E16" s="48"/>
      <c r="F16" s="48"/>
      <c r="G16" s="48"/>
      <c r="H16" s="5"/>
    </row>
    <row r="17" spans="1:8" x14ac:dyDescent="0.45">
      <c r="A17" s="10"/>
      <c r="B17" s="48"/>
      <c r="C17" s="48"/>
      <c r="D17" s="48"/>
      <c r="E17" s="48"/>
      <c r="F17" s="48"/>
      <c r="G17" s="48"/>
      <c r="H17" s="5"/>
    </row>
    <row r="18" spans="1:8" x14ac:dyDescent="0.45">
      <c r="A18" s="10"/>
      <c r="B18" s="48"/>
      <c r="C18" s="48"/>
      <c r="D18" s="48"/>
      <c r="E18" s="48"/>
      <c r="F18" s="48"/>
      <c r="G18" s="48"/>
      <c r="H18" s="5"/>
    </row>
  </sheetData>
  <mergeCells count="2">
    <mergeCell ref="C9:D9"/>
    <mergeCell ref="E9:F9"/>
  </mergeCells>
  <hyperlinks>
    <hyperlink ref="A1" location="Index!A1" display="Back to Index" xr:uid="{8924C6F9-F62A-4EA8-BDA8-9D78B25BB3A5}"/>
  </hyperlinks>
  <pageMargins left="0.7" right="0.7" top="0.75" bottom="0.75" header="0.3" footer="0.3"/>
  <pageSetup paperSize="9" orientation="portrait" r:id="rId1"/>
  <headerFooter>
    <oddFooter>&amp;C&amp;1#&amp;"Arial Black"&amp;10&amp;K000000OFFICIAL</oddFooter>
  </headerFooter>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BDE2DE-E6CF-464E-8CC9-EB43BB83915E}">
  <sheetPr codeName="Sheet49"/>
  <dimension ref="A1:I19"/>
  <sheetViews>
    <sheetView zoomScaleNormal="100" workbookViewId="0">
      <selection activeCell="L12" sqref="L12"/>
    </sheetView>
  </sheetViews>
  <sheetFormatPr defaultColWidth="8.6875" defaultRowHeight="16.5" x14ac:dyDescent="0.45"/>
  <cols>
    <col min="1" max="1" width="8.6875" style="3"/>
    <col min="2" max="2" width="26.875" style="3" customWidth="1"/>
    <col min="3" max="8" width="9.6875" style="3" customWidth="1"/>
    <col min="9" max="9" width="20" style="3" customWidth="1"/>
    <col min="10" max="16384" width="8.6875" style="3"/>
  </cols>
  <sheetData>
    <row r="1" spans="1:9" x14ac:dyDescent="0.45">
      <c r="A1" s="4" t="s">
        <v>168</v>
      </c>
      <c r="B1" s="25"/>
      <c r="C1" s="25"/>
      <c r="D1" s="25"/>
      <c r="E1" s="2"/>
      <c r="F1" s="2"/>
      <c r="G1" s="10"/>
      <c r="H1" s="10"/>
      <c r="I1" s="2"/>
    </row>
    <row r="2" spans="1:9" x14ac:dyDescent="0.45">
      <c r="A2" s="1"/>
      <c r="B2" s="25"/>
      <c r="C2" s="25"/>
      <c r="D2" s="25"/>
      <c r="E2" s="2"/>
      <c r="F2" s="2"/>
      <c r="G2" s="10"/>
      <c r="H2" s="10"/>
      <c r="I2" s="2"/>
    </row>
    <row r="3" spans="1:9" x14ac:dyDescent="0.45">
      <c r="A3" s="1"/>
      <c r="B3" s="25"/>
      <c r="C3" s="25"/>
      <c r="D3" s="25"/>
      <c r="E3" s="2"/>
      <c r="F3" s="2"/>
      <c r="G3" s="10"/>
      <c r="H3" s="10"/>
      <c r="I3" s="2"/>
    </row>
    <row r="4" spans="1:9" x14ac:dyDescent="0.45">
      <c r="A4" s="1"/>
      <c r="B4" s="25"/>
      <c r="C4" s="25"/>
      <c r="D4" s="25"/>
      <c r="E4" s="2"/>
      <c r="F4" s="2"/>
      <c r="G4" s="10"/>
      <c r="H4" s="10"/>
      <c r="I4" s="2"/>
    </row>
    <row r="5" spans="1:9" x14ac:dyDescent="0.45">
      <c r="A5" s="27"/>
      <c r="B5" s="28"/>
      <c r="C5" s="28"/>
      <c r="D5" s="28"/>
      <c r="E5" s="29"/>
      <c r="F5" s="29"/>
      <c r="G5" s="30"/>
      <c r="H5" s="30"/>
      <c r="I5" s="30"/>
    </row>
    <row r="6" spans="1:9" x14ac:dyDescent="0.45">
      <c r="A6" s="1"/>
      <c r="B6" s="25"/>
      <c r="C6" s="25"/>
      <c r="D6" s="25"/>
      <c r="E6" s="2"/>
      <c r="F6" s="2"/>
      <c r="G6" s="10"/>
      <c r="H6" s="10"/>
      <c r="I6" s="10"/>
    </row>
    <row r="7" spans="1:9" x14ac:dyDescent="0.45">
      <c r="A7" s="83"/>
      <c r="B7" s="84" t="s">
        <v>579</v>
      </c>
      <c r="C7" s="11"/>
      <c r="D7" s="85"/>
      <c r="E7" s="85"/>
      <c r="F7" s="85"/>
      <c r="G7" s="85"/>
      <c r="H7" s="85"/>
      <c r="I7" s="83"/>
    </row>
    <row r="8" spans="1:9" x14ac:dyDescent="0.45">
      <c r="A8" s="13"/>
      <c r="B8" s="13"/>
      <c r="C8" s="13"/>
      <c r="D8" s="13"/>
      <c r="E8" s="13"/>
      <c r="F8" s="13"/>
      <c r="G8" s="13"/>
      <c r="H8" s="13"/>
      <c r="I8" s="13"/>
    </row>
    <row r="9" spans="1:9" x14ac:dyDescent="0.45">
      <c r="A9" s="86"/>
      <c r="B9" s="87"/>
      <c r="C9" s="448" t="s">
        <v>580</v>
      </c>
      <c r="D9" s="448"/>
      <c r="E9" s="440" t="s">
        <v>581</v>
      </c>
      <c r="F9" s="440"/>
      <c r="G9" s="449" t="s">
        <v>582</v>
      </c>
      <c r="H9" s="449"/>
      <c r="I9" s="86"/>
    </row>
    <row r="10" spans="1:9" x14ac:dyDescent="0.45">
      <c r="A10" s="86"/>
      <c r="B10" s="136"/>
      <c r="C10" s="91" t="s">
        <v>433</v>
      </c>
      <c r="D10" s="91" t="s">
        <v>250</v>
      </c>
      <c r="E10" s="123" t="s">
        <v>433</v>
      </c>
      <c r="F10" s="123" t="s">
        <v>250</v>
      </c>
      <c r="G10" s="99" t="s">
        <v>433</v>
      </c>
      <c r="H10" s="99" t="s">
        <v>250</v>
      </c>
      <c r="I10" s="86"/>
    </row>
    <row r="11" spans="1:9" x14ac:dyDescent="0.45">
      <c r="A11" s="13"/>
      <c r="B11" s="124" t="s">
        <v>583</v>
      </c>
      <c r="C11" s="96">
        <v>21563</v>
      </c>
      <c r="D11" s="143">
        <v>30</v>
      </c>
      <c r="E11" s="61">
        <v>14652</v>
      </c>
      <c r="F11" s="112">
        <v>26.7</v>
      </c>
      <c r="G11" s="103">
        <v>6911</v>
      </c>
      <c r="H11" s="147">
        <v>41.1</v>
      </c>
      <c r="I11" s="13"/>
    </row>
    <row r="12" spans="1:9" x14ac:dyDescent="0.45">
      <c r="A12" s="13"/>
      <c r="B12" s="124" t="s">
        <v>584</v>
      </c>
      <c r="C12" s="96">
        <v>49734</v>
      </c>
      <c r="D12" s="143">
        <v>69.3</v>
      </c>
      <c r="E12" s="61">
        <v>39893</v>
      </c>
      <c r="F12" s="112">
        <v>72.599999999999994</v>
      </c>
      <c r="G12" s="103">
        <v>9841</v>
      </c>
      <c r="H12" s="147">
        <v>58.5</v>
      </c>
      <c r="I12" s="13"/>
    </row>
    <row r="13" spans="1:9" x14ac:dyDescent="0.45">
      <c r="A13" s="13"/>
      <c r="B13" s="137" t="s">
        <v>465</v>
      </c>
      <c r="C13" s="96">
        <v>463</v>
      </c>
      <c r="D13" s="144">
        <v>0.6</v>
      </c>
      <c r="E13" s="61">
        <v>397</v>
      </c>
      <c r="F13" s="112">
        <v>0.7</v>
      </c>
      <c r="G13" s="98">
        <v>66</v>
      </c>
      <c r="H13" s="132">
        <v>0.4</v>
      </c>
      <c r="I13" s="13"/>
    </row>
    <row r="14" spans="1:9" x14ac:dyDescent="0.45">
      <c r="A14" s="13"/>
      <c r="B14" s="138" t="s">
        <v>259</v>
      </c>
      <c r="C14" s="139">
        <v>71760</v>
      </c>
      <c r="D14" s="145">
        <v>100</v>
      </c>
      <c r="E14" s="62">
        <v>54942</v>
      </c>
      <c r="F14" s="145">
        <v>100</v>
      </c>
      <c r="G14" s="140">
        <v>16818</v>
      </c>
      <c r="H14" s="145">
        <v>100</v>
      </c>
      <c r="I14" s="13"/>
    </row>
    <row r="15" spans="1:9" x14ac:dyDescent="0.45">
      <c r="A15" s="13"/>
      <c r="B15" s="88"/>
      <c r="C15" s="93"/>
      <c r="D15" s="117"/>
      <c r="E15" s="313"/>
      <c r="F15" s="118"/>
      <c r="G15" s="44"/>
      <c r="H15" s="119"/>
      <c r="I15" s="13"/>
    </row>
    <row r="16" spans="1:9" x14ac:dyDescent="0.45">
      <c r="A16" s="13"/>
      <c r="B16" s="13" t="s">
        <v>585</v>
      </c>
      <c r="C16" s="93"/>
      <c r="D16" s="117"/>
      <c r="E16" s="44"/>
      <c r="F16" s="119"/>
      <c r="G16" s="44"/>
      <c r="H16" s="119"/>
      <c r="I16" s="13"/>
    </row>
    <row r="17" spans="1:9" x14ac:dyDescent="0.45">
      <c r="A17" s="13"/>
      <c r="B17" s="13"/>
      <c r="C17" s="94"/>
      <c r="D17" s="118"/>
      <c r="E17" s="44"/>
      <c r="F17" s="119"/>
      <c r="G17" s="44"/>
      <c r="H17" s="119"/>
      <c r="I17" s="13"/>
    </row>
    <row r="18" spans="1:9" x14ac:dyDescent="0.45">
      <c r="A18" s="10"/>
      <c r="B18" s="13"/>
      <c r="C18" s="13"/>
      <c r="D18" s="13"/>
      <c r="E18" s="13"/>
      <c r="F18" s="13"/>
      <c r="G18" s="13"/>
      <c r="H18" s="13"/>
      <c r="I18" s="13"/>
    </row>
    <row r="19" spans="1:9" x14ac:dyDescent="0.45">
      <c r="A19" s="10"/>
      <c r="B19" s="13"/>
      <c r="C19" s="13"/>
      <c r="D19" s="13"/>
      <c r="E19" s="13"/>
      <c r="F19" s="13"/>
      <c r="G19" s="13"/>
      <c r="H19" s="13"/>
      <c r="I19" s="13"/>
    </row>
  </sheetData>
  <mergeCells count="3">
    <mergeCell ref="C9:D9"/>
    <mergeCell ref="E9:F9"/>
    <mergeCell ref="G9:H9"/>
  </mergeCells>
  <hyperlinks>
    <hyperlink ref="A1" location="Index!A1" display="Back to Index" xr:uid="{80C729E2-3B56-4EE3-9E05-F820525D85DE}"/>
  </hyperlinks>
  <pageMargins left="0.7" right="0.7" top="0.75" bottom="0.75" header="0.3" footer="0.3"/>
  <pageSetup paperSize="9" orientation="portrait" r:id="rId1"/>
  <headerFooter>
    <oddFooter>&amp;C&amp;1#&amp;"Arial Black"&amp;10&amp;K000000OFFICIAL</oddFooter>
  </headerFooter>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4ABE22-F44C-4921-BBFF-8C50ADAD6A80}">
  <sheetPr codeName="Sheet50"/>
  <dimension ref="A1:L20"/>
  <sheetViews>
    <sheetView topLeftCell="A3" zoomScaleNormal="100" workbookViewId="0">
      <selection activeCell="M19" sqref="M19"/>
    </sheetView>
  </sheetViews>
  <sheetFormatPr defaultColWidth="8.6875" defaultRowHeight="16.5" x14ac:dyDescent="0.45"/>
  <cols>
    <col min="1" max="1" width="8.6875" style="3"/>
    <col min="2" max="2" width="30" style="3" customWidth="1"/>
    <col min="3" max="8" width="9.6875" style="3" customWidth="1"/>
    <col min="9" max="11" width="8.6875" style="3"/>
    <col min="12" max="12" width="23.125" style="3" customWidth="1"/>
    <col min="13" max="16384" width="8.6875" style="3"/>
  </cols>
  <sheetData>
    <row r="1" spans="1:12" x14ac:dyDescent="0.45">
      <c r="A1" s="4" t="s">
        <v>168</v>
      </c>
      <c r="B1" s="25"/>
      <c r="C1" s="25"/>
      <c r="D1" s="25"/>
      <c r="E1" s="2"/>
      <c r="F1" s="2"/>
      <c r="G1" s="10"/>
      <c r="H1" s="10"/>
      <c r="I1" s="2"/>
      <c r="J1" s="2"/>
      <c r="K1" s="2"/>
      <c r="L1" s="2"/>
    </row>
    <row r="2" spans="1:12" x14ac:dyDescent="0.45">
      <c r="A2" s="1"/>
      <c r="B2" s="25"/>
      <c r="C2" s="25"/>
      <c r="D2" s="25"/>
      <c r="E2" s="2"/>
      <c r="F2" s="2"/>
      <c r="G2" s="10"/>
      <c r="H2" s="10"/>
      <c r="I2" s="2"/>
      <c r="J2" s="2"/>
      <c r="K2" s="2"/>
      <c r="L2" s="2"/>
    </row>
    <row r="3" spans="1:12" x14ac:dyDescent="0.45">
      <c r="A3" s="1"/>
      <c r="B3" s="25"/>
      <c r="C3" s="25"/>
      <c r="D3" s="25"/>
      <c r="E3" s="2"/>
      <c r="F3" s="2"/>
      <c r="G3" s="10"/>
      <c r="H3" s="10"/>
      <c r="I3" s="2"/>
      <c r="J3" s="2"/>
      <c r="K3" s="2"/>
      <c r="L3" s="2"/>
    </row>
    <row r="4" spans="1:12" x14ac:dyDescent="0.45">
      <c r="A4" s="1"/>
      <c r="B4" s="25"/>
      <c r="C4" s="25"/>
      <c r="D4" s="25"/>
      <c r="E4" s="2"/>
      <c r="F4" s="2"/>
      <c r="G4" s="10"/>
      <c r="H4" s="10"/>
      <c r="I4" s="2"/>
      <c r="J4" s="2"/>
      <c r="K4" s="2"/>
      <c r="L4" s="2"/>
    </row>
    <row r="5" spans="1:12" x14ac:dyDescent="0.45">
      <c r="A5" s="27"/>
      <c r="B5" s="28"/>
      <c r="C5" s="28"/>
      <c r="D5" s="28"/>
      <c r="E5" s="29"/>
      <c r="F5" s="29"/>
      <c r="G5" s="30"/>
      <c r="H5" s="30"/>
      <c r="I5" s="30"/>
      <c r="J5" s="30"/>
      <c r="K5" s="30"/>
      <c r="L5" s="30"/>
    </row>
    <row r="6" spans="1:12" x14ac:dyDescent="0.45">
      <c r="A6" s="1"/>
      <c r="B6" s="25"/>
      <c r="C6" s="25"/>
      <c r="D6" s="25"/>
      <c r="E6" s="2"/>
      <c r="F6" s="2"/>
      <c r="G6" s="10"/>
      <c r="H6" s="10"/>
      <c r="I6" s="10"/>
      <c r="J6" s="10"/>
      <c r="K6" s="10"/>
      <c r="L6" s="10"/>
    </row>
    <row r="7" spans="1:12" x14ac:dyDescent="0.45">
      <c r="A7" s="83"/>
      <c r="B7" s="84" t="s">
        <v>586</v>
      </c>
      <c r="C7" s="11"/>
      <c r="D7" s="85"/>
      <c r="E7" s="85"/>
      <c r="F7" s="85"/>
      <c r="G7" s="85"/>
      <c r="H7" s="85"/>
      <c r="I7" s="83"/>
      <c r="J7" s="83"/>
      <c r="K7" s="83"/>
      <c r="L7" s="83"/>
    </row>
    <row r="8" spans="1:12" x14ac:dyDescent="0.45">
      <c r="A8" s="83"/>
      <c r="B8" s="84"/>
      <c r="C8" s="11"/>
      <c r="D8" s="85"/>
      <c r="E8" s="85"/>
      <c r="F8" s="85"/>
      <c r="G8" s="85"/>
      <c r="H8" s="85"/>
      <c r="I8" s="83"/>
      <c r="J8" s="83"/>
      <c r="K8" s="83"/>
      <c r="L8" s="83"/>
    </row>
    <row r="9" spans="1:12" x14ac:dyDescent="0.45">
      <c r="A9" s="13"/>
      <c r="B9" s="13"/>
      <c r="C9" s="13"/>
      <c r="D9" s="13"/>
      <c r="E9" s="13"/>
      <c r="F9" s="13"/>
      <c r="G9" s="13"/>
      <c r="H9" s="13"/>
      <c r="I9" s="13"/>
      <c r="J9" s="13"/>
      <c r="K9" s="13"/>
      <c r="L9" s="13"/>
    </row>
    <row r="10" spans="1:12" x14ac:dyDescent="0.45">
      <c r="A10" s="86"/>
      <c r="B10" s="87"/>
      <c r="C10" s="448" t="s">
        <v>580</v>
      </c>
      <c r="D10" s="448"/>
      <c r="E10" s="440" t="s">
        <v>581</v>
      </c>
      <c r="F10" s="440"/>
      <c r="G10" s="449" t="s">
        <v>582</v>
      </c>
      <c r="H10" s="449"/>
      <c r="I10" s="86"/>
      <c r="J10" s="86"/>
      <c r="K10" s="86"/>
      <c r="L10" s="86"/>
    </row>
    <row r="11" spans="1:12" x14ac:dyDescent="0.45">
      <c r="A11" s="86"/>
      <c r="B11" s="136"/>
      <c r="C11" s="91" t="s">
        <v>433</v>
      </c>
      <c r="D11" s="91" t="s">
        <v>250</v>
      </c>
      <c r="E11" s="123" t="s">
        <v>433</v>
      </c>
      <c r="F11" s="123" t="s">
        <v>250</v>
      </c>
      <c r="G11" s="99" t="s">
        <v>433</v>
      </c>
      <c r="H11" s="99" t="s">
        <v>250</v>
      </c>
      <c r="I11" s="86"/>
      <c r="J11" s="86"/>
      <c r="K11" s="86"/>
      <c r="L11" s="86"/>
    </row>
    <row r="12" spans="1:12" x14ac:dyDescent="0.45">
      <c r="A12" s="13"/>
      <c r="B12" s="124" t="s">
        <v>587</v>
      </c>
      <c r="C12" s="96">
        <v>53229</v>
      </c>
      <c r="D12" s="143">
        <v>74.2</v>
      </c>
      <c r="E12" s="61">
        <v>42111</v>
      </c>
      <c r="F12" s="112">
        <v>76.599999999999994</v>
      </c>
      <c r="G12" s="103">
        <v>11118</v>
      </c>
      <c r="H12" s="147">
        <v>66.099999999999994</v>
      </c>
      <c r="I12" s="13"/>
      <c r="J12" s="13"/>
      <c r="K12" s="13"/>
      <c r="L12" s="13"/>
    </row>
    <row r="13" spans="1:12" x14ac:dyDescent="0.45">
      <c r="A13" s="13"/>
      <c r="B13" s="124" t="s">
        <v>588</v>
      </c>
      <c r="C13" s="96">
        <v>18519</v>
      </c>
      <c r="D13" s="143">
        <v>25.8</v>
      </c>
      <c r="E13" s="61">
        <v>12831</v>
      </c>
      <c r="F13" s="112">
        <v>23.4</v>
      </c>
      <c r="G13" s="103">
        <v>5688</v>
      </c>
      <c r="H13" s="147">
        <v>33.799999999999997</v>
      </c>
      <c r="I13" s="13"/>
      <c r="J13" s="13"/>
      <c r="K13" s="13"/>
      <c r="L13" s="13"/>
    </row>
    <row r="14" spans="1:12" x14ac:dyDescent="0.45">
      <c r="A14" s="13"/>
      <c r="B14" s="137" t="s">
        <v>465</v>
      </c>
      <c r="C14" s="96">
        <v>12</v>
      </c>
      <c r="D14" s="144">
        <v>0</v>
      </c>
      <c r="E14" s="61">
        <v>0</v>
      </c>
      <c r="F14" s="112">
        <v>0</v>
      </c>
      <c r="G14" s="98">
        <v>12</v>
      </c>
      <c r="H14" s="132">
        <v>0.1</v>
      </c>
      <c r="I14" s="13"/>
      <c r="J14" s="13"/>
      <c r="K14" s="13"/>
      <c r="L14" s="13"/>
    </row>
    <row r="15" spans="1:12" x14ac:dyDescent="0.45">
      <c r="A15" s="13"/>
      <c r="B15" s="138" t="s">
        <v>259</v>
      </c>
      <c r="C15" s="139">
        <v>71760</v>
      </c>
      <c r="D15" s="139">
        <v>99.9</v>
      </c>
      <c r="E15" s="139">
        <v>54942</v>
      </c>
      <c r="F15" s="139">
        <v>100</v>
      </c>
      <c r="G15" s="139">
        <v>16818</v>
      </c>
      <c r="H15" s="139">
        <v>100</v>
      </c>
      <c r="I15" s="13"/>
      <c r="J15" s="13"/>
      <c r="K15" s="13"/>
      <c r="L15" s="13"/>
    </row>
    <row r="16" spans="1:12" x14ac:dyDescent="0.45">
      <c r="A16" s="13"/>
      <c r="B16" s="427" t="s">
        <v>589</v>
      </c>
      <c r="C16" s="93"/>
      <c r="D16" s="117"/>
      <c r="E16" s="94"/>
      <c r="F16" s="118"/>
      <c r="G16" s="44"/>
      <c r="H16" s="119"/>
      <c r="I16" s="13"/>
      <c r="J16" s="13"/>
      <c r="K16" s="13"/>
      <c r="L16" s="13"/>
    </row>
    <row r="17" spans="1:12" x14ac:dyDescent="0.45">
      <c r="A17" s="13"/>
      <c r="B17" s="13" t="s">
        <v>585</v>
      </c>
      <c r="C17" s="93"/>
      <c r="D17" s="117"/>
      <c r="E17" s="44"/>
      <c r="F17" s="119"/>
      <c r="G17" s="44"/>
      <c r="H17" s="119"/>
      <c r="I17" s="13"/>
      <c r="J17" s="13"/>
      <c r="K17" s="13"/>
      <c r="L17" s="13"/>
    </row>
    <row r="18" spans="1:12" x14ac:dyDescent="0.45">
      <c r="A18" s="13"/>
      <c r="B18" s="13"/>
      <c r="C18" s="94"/>
      <c r="D18" s="118"/>
      <c r="E18" s="44"/>
      <c r="F18" s="119"/>
      <c r="G18" s="44"/>
      <c r="H18" s="119"/>
      <c r="I18" s="13"/>
      <c r="J18" s="13"/>
      <c r="K18" s="13"/>
      <c r="L18" s="13"/>
    </row>
    <row r="19" spans="1:12" x14ac:dyDescent="0.45">
      <c r="A19" s="10"/>
      <c r="B19" s="13"/>
      <c r="C19" s="94"/>
      <c r="D19" s="118"/>
      <c r="E19" s="44"/>
      <c r="F19" s="119"/>
      <c r="G19" s="44"/>
      <c r="H19" s="119"/>
      <c r="I19" s="13"/>
      <c r="J19" s="13"/>
      <c r="K19" s="13"/>
      <c r="L19" s="13"/>
    </row>
    <row r="20" spans="1:12" x14ac:dyDescent="0.45">
      <c r="A20" s="10"/>
      <c r="B20" s="13"/>
      <c r="C20" s="13"/>
      <c r="D20" s="13"/>
      <c r="E20" s="13"/>
      <c r="F20" s="13"/>
      <c r="G20" s="13"/>
      <c r="H20" s="13"/>
      <c r="I20" s="13"/>
      <c r="J20" s="13"/>
      <c r="K20" s="13"/>
      <c r="L20" s="13"/>
    </row>
  </sheetData>
  <mergeCells count="3">
    <mergeCell ref="C10:D10"/>
    <mergeCell ref="E10:F10"/>
    <mergeCell ref="G10:H10"/>
  </mergeCells>
  <hyperlinks>
    <hyperlink ref="A1" location="Index!A1" display="Back to Index" xr:uid="{6C7D64BF-47AC-4705-ADF1-E75A47BD86F7}"/>
  </hyperlinks>
  <pageMargins left="0.7" right="0.7" top="0.75" bottom="0.75" header="0.3" footer="0.3"/>
  <pageSetup paperSize="9" orientation="portrait" r:id="rId1"/>
  <headerFooter>
    <oddFooter>&amp;C&amp;1#&amp;"Arial Black"&amp;10&amp;K000000OFFICIAL</oddFooter>
  </headerFooter>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2C53E2-CB9B-4C6E-8493-8EB8BF5F5B29}">
  <sheetPr codeName="Sheet51"/>
  <dimension ref="A1:L56"/>
  <sheetViews>
    <sheetView zoomScaleNormal="100" workbookViewId="0">
      <selection activeCell="N6" sqref="N6"/>
    </sheetView>
  </sheetViews>
  <sheetFormatPr defaultColWidth="8.6875" defaultRowHeight="16.5" x14ac:dyDescent="0.45"/>
  <cols>
    <col min="1" max="1" width="12.6875" style="3" customWidth="1"/>
    <col min="2" max="2" width="12.3125" style="3" customWidth="1"/>
    <col min="3" max="10" width="10.875" style="3" customWidth="1"/>
    <col min="11" max="13" width="8.6875" style="3"/>
    <col min="14" max="17" width="0.5625" style="3" customWidth="1"/>
    <col min="18" max="18" width="8.6875" style="3"/>
    <col min="19" max="22" width="0.75" style="3" customWidth="1"/>
    <col min="23" max="23" width="8.6875" style="3"/>
    <col min="24" max="27" width="1.3125" style="3" customWidth="1"/>
    <col min="28" max="28" width="10.125" style="3" customWidth="1"/>
    <col min="29" max="32" width="0.6875" style="3" customWidth="1"/>
    <col min="33" max="33" width="8.6875" style="3"/>
    <col min="34" max="38" width="0.75" style="3" customWidth="1"/>
    <col min="39" max="39" width="8.6875" style="3"/>
    <col min="40" max="43" width="0.875" style="3" customWidth="1"/>
    <col min="44" max="16384" width="8.6875" style="3"/>
  </cols>
  <sheetData>
    <row r="1" spans="1:12" x14ac:dyDescent="0.45">
      <c r="A1" s="4" t="s">
        <v>168</v>
      </c>
      <c r="B1" s="25"/>
      <c r="C1" s="25"/>
      <c r="D1" s="25"/>
      <c r="E1" s="2"/>
      <c r="F1" s="2"/>
      <c r="G1" s="2"/>
      <c r="H1" s="2"/>
      <c r="I1" s="2"/>
      <c r="J1" s="10"/>
      <c r="K1" s="10"/>
      <c r="L1" s="10"/>
    </row>
    <row r="2" spans="1:12" x14ac:dyDescent="0.45">
      <c r="A2" s="1"/>
      <c r="B2" s="25"/>
      <c r="C2" s="25"/>
      <c r="D2" s="25"/>
      <c r="E2" s="2"/>
      <c r="F2" s="2"/>
      <c r="G2" s="2"/>
      <c r="H2" s="2"/>
      <c r="I2" s="2"/>
      <c r="J2" s="10"/>
      <c r="K2" s="10"/>
      <c r="L2" s="10"/>
    </row>
    <row r="3" spans="1:12" x14ac:dyDescent="0.45">
      <c r="A3" s="1"/>
      <c r="B3" s="25"/>
      <c r="C3" s="25"/>
      <c r="D3" s="25"/>
      <c r="E3" s="2"/>
      <c r="F3" s="2"/>
      <c r="G3" s="2"/>
      <c r="H3" s="2"/>
      <c r="I3" s="2"/>
      <c r="J3" s="10"/>
      <c r="K3" s="10"/>
      <c r="L3" s="10"/>
    </row>
    <row r="4" spans="1:12" x14ac:dyDescent="0.45">
      <c r="A4" s="1"/>
      <c r="B4" s="25"/>
      <c r="C4" s="25"/>
      <c r="D4" s="25"/>
      <c r="E4" s="2"/>
      <c r="F4" s="2"/>
      <c r="G4" s="2"/>
      <c r="H4" s="2"/>
      <c r="I4" s="2"/>
      <c r="J4" s="10"/>
      <c r="K4" s="10"/>
      <c r="L4" s="10"/>
    </row>
    <row r="5" spans="1:12" x14ac:dyDescent="0.45">
      <c r="A5" s="27"/>
      <c r="B5" s="28"/>
      <c r="C5" s="28"/>
      <c r="D5" s="28"/>
      <c r="E5" s="29"/>
      <c r="F5" s="29"/>
      <c r="G5" s="29"/>
      <c r="H5" s="29"/>
      <c r="I5" s="29"/>
      <c r="J5" s="29"/>
      <c r="K5" s="29"/>
      <c r="L5" s="29"/>
    </row>
    <row r="6" spans="1:12" x14ac:dyDescent="0.45">
      <c r="A6" s="10"/>
      <c r="B6" s="10"/>
      <c r="C6" s="10"/>
      <c r="D6" s="10"/>
      <c r="E6" s="10"/>
      <c r="F6" s="10"/>
      <c r="G6" s="10"/>
      <c r="H6" s="10"/>
      <c r="I6" s="10"/>
      <c r="J6" s="10"/>
      <c r="K6" s="10"/>
      <c r="L6" s="10"/>
    </row>
    <row r="7" spans="1:12" x14ac:dyDescent="0.45">
      <c r="A7" s="10"/>
      <c r="B7" s="171" t="s">
        <v>590</v>
      </c>
      <c r="C7" s="170"/>
      <c r="D7" s="15"/>
      <c r="E7" s="12"/>
      <c r="F7" s="10"/>
      <c r="G7" s="10"/>
      <c r="H7" s="10"/>
      <c r="I7" s="10"/>
      <c r="J7" s="10"/>
      <c r="K7" s="10"/>
      <c r="L7" s="10"/>
    </row>
    <row r="8" spans="1:12" x14ac:dyDescent="0.45">
      <c r="A8" s="10"/>
      <c r="B8" s="9"/>
      <c r="C8" s="12"/>
      <c r="D8" s="15"/>
      <c r="E8" s="12"/>
      <c r="F8" s="10"/>
      <c r="G8" s="10"/>
      <c r="H8" s="10"/>
      <c r="I8" s="10"/>
      <c r="J8" s="10"/>
      <c r="K8" s="10"/>
      <c r="L8" s="10"/>
    </row>
    <row r="9" spans="1:12" x14ac:dyDescent="0.45">
      <c r="A9" s="10"/>
      <c r="B9" s="19"/>
      <c r="C9" s="19">
        <v>1985</v>
      </c>
      <c r="D9" s="19">
        <v>1990</v>
      </c>
      <c r="E9" s="19">
        <v>1995</v>
      </c>
      <c r="F9" s="19">
        <v>2000</v>
      </c>
      <c r="G9" s="19">
        <v>2005</v>
      </c>
      <c r="H9" s="19">
        <v>2010</v>
      </c>
      <c r="I9" s="19">
        <v>2015</v>
      </c>
      <c r="J9" s="19">
        <v>2020</v>
      </c>
      <c r="K9" s="19">
        <v>2021</v>
      </c>
      <c r="L9" s="10"/>
    </row>
    <row r="10" spans="1:12" x14ac:dyDescent="0.45">
      <c r="A10" s="10"/>
      <c r="B10" s="32" t="s">
        <v>591</v>
      </c>
      <c r="C10" s="55">
        <v>6</v>
      </c>
      <c r="D10" s="55">
        <v>6.7</v>
      </c>
      <c r="E10" s="55">
        <v>7.1</v>
      </c>
      <c r="F10" s="55">
        <v>7.6</v>
      </c>
      <c r="G10" s="55">
        <v>7.7</v>
      </c>
      <c r="H10" s="55">
        <v>8</v>
      </c>
      <c r="I10" s="55">
        <v>8.4</v>
      </c>
      <c r="J10" s="417">
        <v>7.8999999999999995</v>
      </c>
      <c r="K10" s="417">
        <v>7.7</v>
      </c>
      <c r="L10" s="10"/>
    </row>
    <row r="11" spans="1:12" x14ac:dyDescent="0.45">
      <c r="A11" s="10"/>
      <c r="B11" s="32" t="s">
        <v>592</v>
      </c>
      <c r="C11" s="55">
        <v>3.8</v>
      </c>
      <c r="D11" s="55">
        <v>4.5</v>
      </c>
      <c r="E11" s="55">
        <v>2.9</v>
      </c>
      <c r="F11" s="55">
        <v>1.3</v>
      </c>
      <c r="G11" s="55">
        <v>1.3</v>
      </c>
      <c r="H11" s="55">
        <v>1.2</v>
      </c>
      <c r="I11" s="55">
        <v>0.5</v>
      </c>
      <c r="J11" s="417">
        <v>0.3</v>
      </c>
      <c r="K11" s="417">
        <v>0.4</v>
      </c>
      <c r="L11" s="10"/>
    </row>
    <row r="12" spans="1:12" x14ac:dyDescent="0.45">
      <c r="A12" s="10"/>
      <c r="B12" s="135"/>
      <c r="C12" s="135"/>
      <c r="D12" s="135"/>
      <c r="E12" s="135"/>
      <c r="F12" s="135"/>
      <c r="G12" s="135"/>
      <c r="H12" s="5"/>
      <c r="I12" s="5"/>
      <c r="J12" s="10"/>
      <c r="K12" s="10"/>
      <c r="L12" s="10"/>
    </row>
    <row r="13" spans="1:12" x14ac:dyDescent="0.45">
      <c r="A13" s="10"/>
      <c r="B13" s="409"/>
      <c r="C13" s="16"/>
      <c r="D13" s="16"/>
      <c r="E13" s="7"/>
      <c r="F13" s="5"/>
      <c r="G13" s="5"/>
      <c r="H13" s="5"/>
      <c r="I13" s="5"/>
      <c r="J13" s="10"/>
      <c r="K13" s="10"/>
      <c r="L13" s="10"/>
    </row>
    <row r="14" spans="1:12" x14ac:dyDescent="0.45">
      <c r="A14" s="336"/>
      <c r="B14" s="336"/>
      <c r="C14" s="336"/>
      <c r="D14" s="336"/>
      <c r="E14" s="336"/>
      <c r="F14" s="336"/>
      <c r="G14" s="336"/>
    </row>
    <row r="15" spans="1:12" s="232" customFormat="1" x14ac:dyDescent="0.45">
      <c r="A15" s="336"/>
      <c r="B15" s="233"/>
      <c r="C15" s="234"/>
      <c r="D15" s="234"/>
      <c r="F15" s="336"/>
      <c r="G15" s="336"/>
    </row>
    <row r="16" spans="1:12" s="232" customFormat="1" x14ac:dyDescent="0.45">
      <c r="A16" s="336"/>
      <c r="B16" s="233"/>
      <c r="C16" s="234"/>
      <c r="D16" s="234"/>
      <c r="F16" s="336"/>
      <c r="G16" s="336"/>
    </row>
    <row r="17" spans="1:7" s="232" customFormat="1" x14ac:dyDescent="0.45">
      <c r="A17" s="336"/>
      <c r="B17" s="233">
        <v>1990</v>
      </c>
      <c r="C17" s="234">
        <v>6.7</v>
      </c>
      <c r="D17" s="234">
        <v>4.5</v>
      </c>
      <c r="F17" s="336"/>
      <c r="G17" s="336"/>
    </row>
    <row r="18" spans="1:7" s="232" customFormat="1" x14ac:dyDescent="0.45">
      <c r="A18" s="336"/>
      <c r="B18" s="233"/>
      <c r="C18" s="234"/>
      <c r="D18" s="234"/>
      <c r="F18" s="336"/>
      <c r="G18" s="336"/>
    </row>
    <row r="19" spans="1:7" s="232" customFormat="1" x14ac:dyDescent="0.45">
      <c r="A19" s="336"/>
      <c r="B19" s="233"/>
      <c r="C19" s="234"/>
      <c r="D19" s="234"/>
      <c r="F19" s="336"/>
      <c r="G19" s="336"/>
    </row>
    <row r="20" spans="1:7" s="232" customFormat="1" x14ac:dyDescent="0.45">
      <c r="A20" s="336"/>
      <c r="B20" s="233"/>
      <c r="C20" s="234"/>
      <c r="D20" s="234"/>
      <c r="F20" s="336"/>
      <c r="G20" s="336"/>
    </row>
    <row r="21" spans="1:7" s="232" customFormat="1" x14ac:dyDescent="0.45">
      <c r="A21" s="336"/>
      <c r="B21" s="233"/>
      <c r="C21" s="234"/>
      <c r="D21" s="234"/>
      <c r="F21" s="336"/>
      <c r="G21" s="336"/>
    </row>
    <row r="22" spans="1:7" s="232" customFormat="1" x14ac:dyDescent="0.45">
      <c r="A22" s="336"/>
      <c r="B22" s="233"/>
      <c r="C22" s="234"/>
      <c r="D22" s="234"/>
      <c r="F22" s="336"/>
      <c r="G22" s="336"/>
    </row>
    <row r="23" spans="1:7" s="232" customFormat="1" x14ac:dyDescent="0.45">
      <c r="A23" s="336"/>
      <c r="B23" s="233">
        <v>1995</v>
      </c>
      <c r="C23" s="234">
        <v>7.1</v>
      </c>
      <c r="D23" s="234">
        <v>2.9</v>
      </c>
      <c r="F23" s="336"/>
      <c r="G23" s="336"/>
    </row>
    <row r="24" spans="1:7" s="232" customFormat="1" x14ac:dyDescent="0.45">
      <c r="A24" s="336"/>
      <c r="B24" s="233"/>
      <c r="C24" s="234"/>
      <c r="D24" s="234"/>
      <c r="F24" s="336"/>
      <c r="G24" s="336"/>
    </row>
    <row r="25" spans="1:7" s="232" customFormat="1" x14ac:dyDescent="0.45">
      <c r="A25" s="336"/>
      <c r="B25" s="233"/>
      <c r="C25" s="234"/>
      <c r="D25" s="234"/>
      <c r="F25" s="336"/>
      <c r="G25" s="336"/>
    </row>
    <row r="26" spans="1:7" s="232" customFormat="1" x14ac:dyDescent="0.45">
      <c r="A26" s="336"/>
      <c r="B26" s="233"/>
      <c r="C26" s="234"/>
      <c r="D26" s="234"/>
      <c r="F26" s="336"/>
      <c r="G26" s="336"/>
    </row>
    <row r="27" spans="1:7" s="232" customFormat="1" x14ac:dyDescent="0.45">
      <c r="A27" s="336"/>
      <c r="B27" s="233"/>
      <c r="C27" s="234"/>
      <c r="D27" s="234"/>
      <c r="F27" s="336"/>
      <c r="G27" s="336"/>
    </row>
    <row r="28" spans="1:7" s="232" customFormat="1" x14ac:dyDescent="0.45">
      <c r="A28" s="336"/>
      <c r="B28" s="233"/>
      <c r="C28" s="234"/>
      <c r="D28" s="234"/>
      <c r="F28" s="336"/>
      <c r="G28" s="336"/>
    </row>
    <row r="29" spans="1:7" s="232" customFormat="1" x14ac:dyDescent="0.45">
      <c r="A29" s="336"/>
      <c r="B29" s="233">
        <v>2000</v>
      </c>
      <c r="C29" s="234">
        <v>7.6</v>
      </c>
      <c r="D29" s="234">
        <v>1.3</v>
      </c>
      <c r="F29" s="336"/>
      <c r="G29" s="336"/>
    </row>
    <row r="30" spans="1:7" s="232" customFormat="1" x14ac:dyDescent="0.45">
      <c r="A30" s="336"/>
      <c r="B30" s="233"/>
      <c r="C30" s="234"/>
      <c r="D30" s="234"/>
      <c r="F30" s="336"/>
      <c r="G30" s="336"/>
    </row>
    <row r="31" spans="1:7" s="232" customFormat="1" x14ac:dyDescent="0.45">
      <c r="A31" s="336"/>
      <c r="B31" s="233"/>
      <c r="C31" s="234"/>
      <c r="D31" s="234"/>
      <c r="F31" s="336"/>
      <c r="G31" s="336"/>
    </row>
    <row r="32" spans="1:7" s="232" customFormat="1" x14ac:dyDescent="0.45">
      <c r="A32" s="336"/>
      <c r="B32" s="233"/>
      <c r="C32" s="234"/>
      <c r="D32" s="234"/>
      <c r="F32" s="336"/>
      <c r="G32" s="336"/>
    </row>
    <row r="33" spans="1:7" s="232" customFormat="1" x14ac:dyDescent="0.45">
      <c r="A33" s="336"/>
      <c r="B33" s="233"/>
      <c r="C33" s="234"/>
      <c r="D33" s="234"/>
      <c r="F33" s="336"/>
      <c r="G33" s="336"/>
    </row>
    <row r="34" spans="1:7" s="232" customFormat="1" x14ac:dyDescent="0.45">
      <c r="A34" s="336"/>
      <c r="B34" s="233"/>
      <c r="C34" s="234"/>
      <c r="D34" s="234"/>
      <c r="F34" s="336"/>
      <c r="G34" s="336"/>
    </row>
    <row r="35" spans="1:7" s="232" customFormat="1" x14ac:dyDescent="0.45">
      <c r="A35" s="336"/>
      <c r="B35" s="233">
        <v>2005</v>
      </c>
      <c r="C35" s="234">
        <v>7.7</v>
      </c>
      <c r="D35" s="234">
        <v>1.3</v>
      </c>
      <c r="F35" s="336"/>
      <c r="G35" s="336"/>
    </row>
    <row r="36" spans="1:7" s="232" customFormat="1" x14ac:dyDescent="0.45">
      <c r="A36" s="336"/>
      <c r="B36" s="233"/>
      <c r="C36" s="234"/>
      <c r="D36" s="234"/>
      <c r="F36" s="336"/>
      <c r="G36" s="336"/>
    </row>
    <row r="37" spans="1:7" s="232" customFormat="1" x14ac:dyDescent="0.45">
      <c r="A37" s="336"/>
      <c r="B37" s="233"/>
      <c r="C37" s="234"/>
      <c r="D37" s="234"/>
      <c r="F37" s="336"/>
      <c r="G37" s="336"/>
    </row>
    <row r="38" spans="1:7" s="232" customFormat="1" x14ac:dyDescent="0.45">
      <c r="A38" s="336"/>
      <c r="B38" s="233"/>
      <c r="C38" s="234"/>
      <c r="D38" s="234"/>
      <c r="F38" s="336"/>
      <c r="G38" s="336"/>
    </row>
    <row r="39" spans="1:7" s="232" customFormat="1" x14ac:dyDescent="0.45">
      <c r="A39" s="336"/>
      <c r="B39" s="233"/>
      <c r="C39" s="234"/>
      <c r="D39" s="234"/>
      <c r="F39" s="336"/>
      <c r="G39" s="336"/>
    </row>
    <row r="40" spans="1:7" s="232" customFormat="1" x14ac:dyDescent="0.45">
      <c r="A40" s="336"/>
      <c r="B40" s="233"/>
      <c r="C40" s="234"/>
      <c r="D40" s="234"/>
      <c r="F40" s="336"/>
      <c r="G40" s="336"/>
    </row>
    <row r="41" spans="1:7" s="232" customFormat="1" x14ac:dyDescent="0.45">
      <c r="A41" s="336"/>
      <c r="B41" s="233">
        <v>2010</v>
      </c>
      <c r="C41" s="234">
        <v>8</v>
      </c>
      <c r="D41" s="234">
        <v>1.2</v>
      </c>
      <c r="F41" s="336"/>
      <c r="G41" s="336"/>
    </row>
    <row r="42" spans="1:7" s="232" customFormat="1" x14ac:dyDescent="0.45">
      <c r="A42" s="336"/>
      <c r="B42" s="233"/>
      <c r="C42" s="234"/>
      <c r="D42" s="234"/>
      <c r="F42" s="336"/>
      <c r="G42" s="336"/>
    </row>
    <row r="43" spans="1:7" s="232" customFormat="1" x14ac:dyDescent="0.45">
      <c r="A43" s="336"/>
      <c r="B43" s="233"/>
      <c r="C43" s="234"/>
      <c r="D43" s="234"/>
      <c r="F43" s="336"/>
      <c r="G43" s="336"/>
    </row>
    <row r="44" spans="1:7" s="232" customFormat="1" x14ac:dyDescent="0.45">
      <c r="A44" s="336"/>
      <c r="B44" s="233"/>
      <c r="C44" s="234"/>
      <c r="D44" s="234"/>
      <c r="F44" s="336"/>
      <c r="G44" s="336"/>
    </row>
    <row r="45" spans="1:7" s="232" customFormat="1" x14ac:dyDescent="0.45">
      <c r="A45" s="336"/>
      <c r="B45" s="233"/>
      <c r="C45" s="234"/>
      <c r="D45" s="234"/>
      <c r="F45" s="336"/>
      <c r="G45" s="336"/>
    </row>
    <row r="46" spans="1:7" s="232" customFormat="1" x14ac:dyDescent="0.45">
      <c r="A46" s="336"/>
      <c r="B46" s="233"/>
      <c r="C46" s="234"/>
      <c r="D46" s="234"/>
      <c r="F46" s="336"/>
      <c r="G46" s="336"/>
    </row>
    <row r="47" spans="1:7" s="232" customFormat="1" x14ac:dyDescent="0.45">
      <c r="A47" s="336"/>
      <c r="B47" s="233"/>
      <c r="C47" s="234"/>
      <c r="D47" s="234"/>
      <c r="F47" s="336"/>
      <c r="G47" s="336"/>
    </row>
    <row r="48" spans="1:7" s="232" customFormat="1" x14ac:dyDescent="0.45">
      <c r="A48" s="336"/>
      <c r="B48" s="233">
        <v>2015</v>
      </c>
      <c r="C48" s="234">
        <v>8.4</v>
      </c>
      <c r="D48" s="234">
        <v>0.5</v>
      </c>
      <c r="F48" s="336"/>
      <c r="G48" s="336"/>
    </row>
    <row r="49" spans="1:7" s="232" customFormat="1" x14ac:dyDescent="0.45">
      <c r="A49" s="336"/>
      <c r="B49" s="233">
        <v>2016</v>
      </c>
      <c r="C49" s="234">
        <v>8.267017591776435</v>
      </c>
      <c r="D49" s="234">
        <v>0.36871966132416295</v>
      </c>
      <c r="F49" s="336"/>
      <c r="G49" s="336"/>
    </row>
    <row r="50" spans="1:7" s="232" customFormat="1" x14ac:dyDescent="0.45">
      <c r="A50" s="336"/>
      <c r="B50" s="233">
        <v>2017</v>
      </c>
      <c r="C50" s="234">
        <v>8.5156220484340182</v>
      </c>
      <c r="D50" s="234">
        <v>0.30475902628231766</v>
      </c>
      <c r="F50" s="336"/>
      <c r="G50" s="336"/>
    </row>
    <row r="51" spans="1:7" s="232" customFormat="1" x14ac:dyDescent="0.45">
      <c r="A51" s="336"/>
      <c r="B51" s="233">
        <v>2018</v>
      </c>
      <c r="C51" s="234">
        <v>8.5</v>
      </c>
      <c r="D51" s="234">
        <v>0.240798391240472</v>
      </c>
      <c r="F51" s="336"/>
      <c r="G51" s="336"/>
    </row>
    <row r="52" spans="1:7" s="232" customFormat="1" x14ac:dyDescent="0.45">
      <c r="A52" s="336"/>
      <c r="B52" s="233">
        <v>2019</v>
      </c>
      <c r="C52" s="234">
        <v>8.3000000000000007</v>
      </c>
      <c r="D52" s="234">
        <v>0.3</v>
      </c>
      <c r="F52" s="336"/>
      <c r="G52" s="336"/>
    </row>
    <row r="53" spans="1:7" s="232" customFormat="1" x14ac:dyDescent="0.45">
      <c r="A53" s="336"/>
      <c r="B53" s="337">
        <v>2020</v>
      </c>
      <c r="C53" s="232">
        <v>7.9</v>
      </c>
      <c r="D53" s="232">
        <v>0.3</v>
      </c>
      <c r="F53" s="336"/>
      <c r="G53" s="336"/>
    </row>
    <row r="54" spans="1:7" s="232" customFormat="1" x14ac:dyDescent="0.45">
      <c r="A54" s="336"/>
      <c r="F54" s="336"/>
      <c r="G54" s="336"/>
    </row>
    <row r="55" spans="1:7" x14ac:dyDescent="0.45">
      <c r="A55" s="336"/>
      <c r="B55" s="232"/>
      <c r="C55" s="232"/>
      <c r="D55" s="232"/>
      <c r="E55" s="232"/>
      <c r="F55" s="336"/>
      <c r="G55" s="336"/>
    </row>
    <row r="56" spans="1:7" x14ac:dyDescent="0.45">
      <c r="A56" s="336"/>
      <c r="B56" s="336"/>
      <c r="C56" s="336"/>
      <c r="D56" s="336"/>
      <c r="E56" s="336"/>
      <c r="F56" s="336"/>
      <c r="G56" s="336"/>
    </row>
  </sheetData>
  <hyperlinks>
    <hyperlink ref="A1" location="Index!A1" display="Back to Index" xr:uid="{000B5A43-2A53-4147-B537-93A87518B80D}"/>
  </hyperlinks>
  <pageMargins left="0.7" right="0.7" top="0.75" bottom="0.75" header="0.3" footer="0.3"/>
  <pageSetup paperSize="9" orientation="portrait" r:id="rId1"/>
  <headerFooter>
    <oddFooter>&amp;C&amp;1#&amp;"Arial Black"&amp;10&amp;K000000OFFICIAL</oddFooter>
  </headerFooter>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575612-C9C4-429E-8EF3-EC21F55C058F}">
  <sheetPr codeName="Sheet52"/>
  <dimension ref="A1:AZ41"/>
  <sheetViews>
    <sheetView topLeftCell="A11" zoomScaleNormal="100" workbookViewId="0">
      <selection activeCell="I7" sqref="I7"/>
    </sheetView>
  </sheetViews>
  <sheetFormatPr defaultColWidth="8.6875" defaultRowHeight="16.5" x14ac:dyDescent="0.45"/>
  <cols>
    <col min="1" max="1" width="12.6875" style="3" customWidth="1"/>
    <col min="2" max="2" width="10.875" style="3" customWidth="1"/>
    <col min="3" max="11" width="9.125" style="3" customWidth="1"/>
    <col min="12" max="15" width="8.6875" style="3"/>
    <col min="16" max="19" width="0.5625" style="3" customWidth="1"/>
    <col min="20" max="20" width="8.6875" style="3"/>
    <col min="21" max="24" width="0.5625" style="3" customWidth="1"/>
    <col min="25" max="25" width="8.6875" style="3"/>
    <col min="26" max="29" width="0.5625" style="3" customWidth="1"/>
    <col min="30" max="30" width="8.6875" style="3"/>
    <col min="31" max="34" width="0.5625" style="3" customWidth="1"/>
    <col min="35" max="35" width="8.6875" style="3"/>
    <col min="36" max="40" width="0.5625" style="3" customWidth="1"/>
    <col min="41" max="41" width="8.6875" style="3"/>
    <col min="42" max="45" width="0.6875" style="3" customWidth="1"/>
    <col min="46" max="46" width="8.6875" style="3"/>
    <col min="47" max="50" width="0.4375" style="3" customWidth="1"/>
    <col min="51" max="16384" width="8.6875" style="3"/>
  </cols>
  <sheetData>
    <row r="1" spans="1:12" x14ac:dyDescent="0.45">
      <c r="A1" s="4" t="s">
        <v>168</v>
      </c>
      <c r="B1" s="25"/>
      <c r="C1" s="25"/>
      <c r="D1" s="25"/>
      <c r="E1" s="2"/>
      <c r="F1" s="2"/>
      <c r="G1" s="2"/>
      <c r="H1" s="10"/>
      <c r="I1" s="10"/>
      <c r="J1" s="10"/>
      <c r="K1" s="10"/>
      <c r="L1" s="10"/>
    </row>
    <row r="2" spans="1:12" x14ac:dyDescent="0.45">
      <c r="A2" s="1"/>
      <c r="B2" s="25"/>
      <c r="C2" s="25"/>
      <c r="D2" s="25"/>
      <c r="E2" s="2"/>
      <c r="F2" s="2"/>
      <c r="G2" s="2"/>
      <c r="H2" s="10"/>
      <c r="I2" s="10"/>
      <c r="J2" s="10"/>
      <c r="K2" s="10"/>
      <c r="L2" s="10"/>
    </row>
    <row r="3" spans="1:12" x14ac:dyDescent="0.45">
      <c r="A3" s="1"/>
      <c r="B3" s="25"/>
      <c r="C3" s="25"/>
      <c r="D3" s="25"/>
      <c r="E3" s="2"/>
      <c r="F3" s="2"/>
      <c r="G3" s="2"/>
      <c r="H3" s="10"/>
      <c r="I3" s="10"/>
      <c r="J3" s="10"/>
      <c r="K3" s="10"/>
      <c r="L3" s="10"/>
    </row>
    <row r="4" spans="1:12" x14ac:dyDescent="0.45">
      <c r="A4" s="1"/>
      <c r="B4" s="25"/>
      <c r="C4" s="25"/>
      <c r="D4" s="25"/>
      <c r="E4" s="2"/>
      <c r="F4" s="2"/>
      <c r="G4" s="2"/>
      <c r="H4" s="10"/>
      <c r="I4" s="10"/>
      <c r="J4" s="10"/>
      <c r="K4" s="10"/>
      <c r="L4" s="10"/>
    </row>
    <row r="5" spans="1:12" x14ac:dyDescent="0.45">
      <c r="A5" s="28"/>
      <c r="B5" s="28"/>
      <c r="C5" s="28"/>
      <c r="D5" s="28"/>
      <c r="E5" s="29"/>
      <c r="F5" s="29"/>
      <c r="G5" s="29"/>
      <c r="H5" s="30"/>
      <c r="I5" s="30"/>
      <c r="J5" s="30"/>
      <c r="K5" s="30"/>
      <c r="L5" s="30"/>
    </row>
    <row r="6" spans="1:12" x14ac:dyDescent="0.45">
      <c r="A6" s="10"/>
      <c r="B6" s="10"/>
      <c r="C6" s="10"/>
      <c r="D6" s="10"/>
      <c r="E6" s="10"/>
      <c r="F6" s="10"/>
      <c r="G6" s="10"/>
      <c r="H6" s="10"/>
      <c r="I6" s="10"/>
      <c r="J6" s="10"/>
      <c r="K6" s="10"/>
      <c r="L6" s="10"/>
    </row>
    <row r="7" spans="1:12" x14ac:dyDescent="0.45">
      <c r="A7" s="10"/>
      <c r="B7" s="9" t="s">
        <v>593</v>
      </c>
      <c r="C7" s="170" t="s">
        <v>112</v>
      </c>
      <c r="D7" s="15"/>
      <c r="E7" s="12"/>
      <c r="F7" s="10"/>
      <c r="G7" s="10"/>
      <c r="H7" s="10"/>
      <c r="I7" s="10"/>
      <c r="J7" s="10"/>
      <c r="K7" s="10"/>
      <c r="L7" s="10"/>
    </row>
    <row r="8" spans="1:12" x14ac:dyDescent="0.45">
      <c r="A8" s="10"/>
      <c r="B8" s="9"/>
      <c r="C8" s="11"/>
      <c r="D8" s="15"/>
      <c r="E8" s="12"/>
      <c r="F8" s="10"/>
      <c r="G8" s="10"/>
      <c r="H8" s="10"/>
      <c r="I8" s="10"/>
      <c r="J8" s="10"/>
      <c r="K8" s="10"/>
      <c r="L8" s="10"/>
    </row>
    <row r="9" spans="1:12" x14ac:dyDescent="0.45">
      <c r="A9" s="10"/>
      <c r="B9" s="9"/>
      <c r="C9" s="11"/>
      <c r="D9" s="15"/>
      <c r="E9" s="12"/>
      <c r="F9" s="10"/>
      <c r="G9" s="10"/>
      <c r="H9" s="10"/>
      <c r="I9" s="10"/>
      <c r="J9" s="10"/>
      <c r="K9" s="10"/>
      <c r="L9" s="10"/>
    </row>
    <row r="10" spans="1:12" x14ac:dyDescent="0.45">
      <c r="A10" s="10"/>
      <c r="B10" s="9"/>
      <c r="C10" s="11"/>
      <c r="D10" s="15"/>
      <c r="E10" s="12"/>
      <c r="F10" s="10"/>
      <c r="G10" s="10"/>
      <c r="H10" s="10"/>
      <c r="I10" s="10"/>
      <c r="J10" s="10"/>
      <c r="K10" s="10"/>
      <c r="L10" s="10"/>
    </row>
    <row r="11" spans="1:12" x14ac:dyDescent="0.45">
      <c r="A11" s="10"/>
      <c r="B11" s="9"/>
      <c r="C11" s="11"/>
      <c r="D11" s="15"/>
      <c r="E11" s="12"/>
      <c r="F11" s="10"/>
      <c r="G11" s="10"/>
      <c r="H11" s="10"/>
      <c r="I11" s="10"/>
      <c r="J11" s="10"/>
      <c r="K11" s="10"/>
      <c r="L11" s="10"/>
    </row>
    <row r="12" spans="1:12" x14ac:dyDescent="0.45">
      <c r="A12" s="10"/>
      <c r="B12" s="9"/>
      <c r="C12" s="11"/>
      <c r="D12" s="15"/>
      <c r="E12" s="12"/>
      <c r="F12" s="10"/>
      <c r="G12" s="10"/>
      <c r="H12" s="10"/>
      <c r="I12" s="10"/>
      <c r="J12" s="10"/>
      <c r="K12" s="10"/>
      <c r="L12" s="10"/>
    </row>
    <row r="13" spans="1:12" x14ac:dyDescent="0.45">
      <c r="A13" s="10"/>
      <c r="B13" s="9"/>
      <c r="C13" s="11"/>
      <c r="D13" s="15"/>
      <c r="E13" s="12"/>
      <c r="F13" s="10"/>
      <c r="G13" s="10"/>
      <c r="H13" s="10"/>
      <c r="I13" s="10"/>
      <c r="J13" s="10"/>
      <c r="K13" s="10"/>
      <c r="L13" s="10"/>
    </row>
    <row r="14" spans="1:12" x14ac:dyDescent="0.45">
      <c r="A14" s="10"/>
      <c r="B14" s="9"/>
      <c r="C14" s="11"/>
      <c r="D14" s="15"/>
      <c r="E14" s="12"/>
      <c r="F14" s="10"/>
      <c r="G14" s="10"/>
      <c r="H14" s="10"/>
      <c r="I14" s="10"/>
      <c r="J14" s="10"/>
      <c r="K14" s="10"/>
      <c r="L14" s="10"/>
    </row>
    <row r="15" spans="1:12" x14ac:dyDescent="0.45">
      <c r="A15" s="10"/>
      <c r="B15" s="9"/>
      <c r="C15" s="11"/>
      <c r="D15" s="15"/>
      <c r="E15" s="12"/>
      <c r="F15" s="10"/>
      <c r="G15" s="10"/>
      <c r="H15" s="10"/>
      <c r="I15" s="10"/>
      <c r="J15" s="10"/>
      <c r="K15" s="10"/>
      <c r="L15" s="10"/>
    </row>
    <row r="16" spans="1:12" x14ac:dyDescent="0.45">
      <c r="A16" s="10"/>
      <c r="B16" s="9"/>
      <c r="C16" s="11"/>
      <c r="D16" s="15"/>
      <c r="E16" s="12"/>
      <c r="F16" s="10"/>
      <c r="G16" s="10"/>
      <c r="H16" s="10"/>
      <c r="I16" s="10"/>
      <c r="J16" s="10"/>
      <c r="K16" s="10"/>
      <c r="L16" s="10"/>
    </row>
    <row r="17" spans="1:12" x14ac:dyDescent="0.45">
      <c r="A17" s="10"/>
      <c r="B17" s="9"/>
      <c r="C17" s="11"/>
      <c r="D17" s="15"/>
      <c r="E17" s="12"/>
      <c r="F17" s="10"/>
      <c r="G17" s="10"/>
      <c r="H17" s="10"/>
      <c r="I17" s="10"/>
      <c r="J17" s="10"/>
      <c r="K17" s="10"/>
      <c r="L17" s="10"/>
    </row>
    <row r="18" spans="1:12" x14ac:dyDescent="0.45">
      <c r="A18" s="10"/>
      <c r="B18" s="9"/>
      <c r="C18" s="11"/>
      <c r="D18" s="15"/>
      <c r="E18" s="12"/>
      <c r="F18" s="10"/>
      <c r="G18" s="10"/>
      <c r="H18" s="10"/>
      <c r="I18" s="10"/>
      <c r="J18" s="10"/>
      <c r="K18" s="10"/>
      <c r="L18" s="10"/>
    </row>
    <row r="19" spans="1:12" x14ac:dyDescent="0.45">
      <c r="A19" s="10"/>
      <c r="B19" s="9"/>
      <c r="C19" s="11"/>
      <c r="D19" s="15"/>
      <c r="E19" s="12"/>
      <c r="F19" s="10"/>
      <c r="G19" s="10"/>
      <c r="H19" s="10"/>
      <c r="I19" s="10"/>
      <c r="J19" s="10"/>
      <c r="K19" s="10"/>
      <c r="L19" s="10"/>
    </row>
    <row r="20" spans="1:12" x14ac:dyDescent="0.45">
      <c r="A20" s="10"/>
      <c r="B20" s="9"/>
      <c r="C20" s="11"/>
      <c r="D20" s="15"/>
      <c r="E20" s="12"/>
      <c r="F20" s="10"/>
      <c r="G20" s="10"/>
      <c r="H20" s="10"/>
      <c r="I20" s="10"/>
      <c r="J20" s="10"/>
      <c r="K20" s="10"/>
      <c r="L20" s="10"/>
    </row>
    <row r="21" spans="1:12" x14ac:dyDescent="0.45">
      <c r="A21" s="10"/>
      <c r="B21" s="9"/>
      <c r="C21" s="11"/>
      <c r="D21" s="15"/>
      <c r="E21" s="12"/>
      <c r="F21" s="10"/>
      <c r="G21" s="10"/>
      <c r="H21" s="10"/>
      <c r="I21" s="10"/>
      <c r="J21" s="10"/>
      <c r="K21" s="10"/>
      <c r="L21" s="10"/>
    </row>
    <row r="22" spans="1:12" x14ac:dyDescent="0.45">
      <c r="A22" s="10"/>
      <c r="B22" s="9"/>
      <c r="C22" s="11"/>
      <c r="D22" s="15"/>
      <c r="E22" s="12"/>
      <c r="F22" s="10"/>
      <c r="G22" s="10"/>
      <c r="H22" s="10"/>
      <c r="I22" s="10"/>
      <c r="J22" s="10"/>
      <c r="K22" s="10"/>
      <c r="L22" s="10"/>
    </row>
    <row r="23" spans="1:12" x14ac:dyDescent="0.45">
      <c r="A23" s="10"/>
      <c r="B23" s="9"/>
      <c r="C23" s="11"/>
      <c r="D23" s="15"/>
      <c r="E23" s="12"/>
      <c r="F23" s="10"/>
      <c r="G23" s="10"/>
      <c r="H23" s="10"/>
      <c r="I23" s="10"/>
      <c r="J23" s="10"/>
      <c r="K23" s="10"/>
      <c r="L23" s="10"/>
    </row>
    <row r="24" spans="1:12" x14ac:dyDescent="0.45">
      <c r="A24" s="10"/>
      <c r="B24" s="9"/>
      <c r="C24" s="11"/>
      <c r="D24" s="15"/>
      <c r="E24" s="12"/>
      <c r="F24" s="10"/>
      <c r="G24" s="10"/>
      <c r="H24" s="10"/>
      <c r="I24" s="10"/>
      <c r="J24" s="10"/>
      <c r="K24" s="10"/>
      <c r="L24" s="10"/>
    </row>
    <row r="25" spans="1:12" x14ac:dyDescent="0.45">
      <c r="A25" s="10"/>
      <c r="B25" s="9"/>
      <c r="C25" s="11"/>
      <c r="D25" s="15"/>
      <c r="E25" s="12"/>
      <c r="F25" s="10"/>
      <c r="G25" s="10"/>
      <c r="H25" s="10"/>
      <c r="I25" s="10"/>
      <c r="J25" s="10"/>
      <c r="K25" s="10"/>
      <c r="L25" s="10"/>
    </row>
    <row r="26" spans="1:12" x14ac:dyDescent="0.45">
      <c r="A26" s="10"/>
      <c r="B26" s="9"/>
      <c r="C26" s="11"/>
      <c r="D26" s="15"/>
      <c r="E26" s="12"/>
      <c r="F26" s="10"/>
      <c r="G26" s="10"/>
      <c r="H26" s="10"/>
      <c r="I26" s="10"/>
      <c r="J26" s="10"/>
      <c r="K26" s="10"/>
      <c r="L26" s="10"/>
    </row>
    <row r="27" spans="1:12" x14ac:dyDescent="0.45">
      <c r="A27" s="10"/>
      <c r="B27" s="9"/>
      <c r="C27" s="11"/>
      <c r="D27" s="15"/>
      <c r="E27" s="12"/>
      <c r="F27" s="10"/>
      <c r="G27" s="10"/>
      <c r="H27" s="10"/>
      <c r="I27" s="10"/>
      <c r="J27" s="10"/>
      <c r="K27" s="10"/>
      <c r="L27" s="10"/>
    </row>
    <row r="28" spans="1:12" x14ac:dyDescent="0.45">
      <c r="A28" s="10"/>
      <c r="B28" s="164" t="s">
        <v>594</v>
      </c>
      <c r="C28" s="11"/>
      <c r="D28" s="15"/>
      <c r="E28" s="12"/>
      <c r="F28" s="10"/>
      <c r="G28" s="10"/>
      <c r="H28" s="10"/>
      <c r="I28" s="10"/>
      <c r="J28" s="10"/>
      <c r="K28" s="10"/>
      <c r="L28" s="10"/>
    </row>
    <row r="29" spans="1:12" x14ac:dyDescent="0.45">
      <c r="A29" s="10"/>
      <c r="B29" s="9"/>
      <c r="C29" s="12"/>
      <c r="D29" s="15"/>
      <c r="E29" s="12"/>
      <c r="F29" s="10"/>
      <c r="G29" s="10"/>
      <c r="H29" s="10"/>
      <c r="I29" s="10"/>
      <c r="J29" s="10"/>
      <c r="K29" s="10"/>
      <c r="L29" s="10"/>
    </row>
    <row r="37" spans="14:52" x14ac:dyDescent="0.45">
      <c r="N37" s="3" t="s">
        <v>595</v>
      </c>
    </row>
    <row r="39" spans="14:52" x14ac:dyDescent="0.45">
      <c r="O39" s="3">
        <v>1985</v>
      </c>
      <c r="T39" s="3">
        <v>1990</v>
      </c>
      <c r="Y39" s="3">
        <v>1995</v>
      </c>
      <c r="AD39" s="3">
        <v>2000</v>
      </c>
      <c r="AI39" s="3">
        <v>2005</v>
      </c>
      <c r="AO39" s="3">
        <v>2010</v>
      </c>
      <c r="AT39" s="3">
        <v>2015</v>
      </c>
      <c r="AY39" s="3">
        <v>2020</v>
      </c>
      <c r="AZ39" s="3">
        <v>2021</v>
      </c>
    </row>
    <row r="40" spans="14:52" x14ac:dyDescent="0.45">
      <c r="N40" s="3" t="s">
        <v>591</v>
      </c>
      <c r="O40" s="3">
        <v>6</v>
      </c>
      <c r="T40" s="3">
        <v>6.7</v>
      </c>
      <c r="Y40" s="3">
        <v>7.1</v>
      </c>
      <c r="AD40" s="3">
        <v>7.6</v>
      </c>
      <c r="AI40" s="3">
        <v>7.7</v>
      </c>
      <c r="AO40" s="3">
        <v>8</v>
      </c>
      <c r="AT40" s="3">
        <v>8.4</v>
      </c>
      <c r="AY40" s="3">
        <v>7.8999999999999995</v>
      </c>
      <c r="AZ40" s="3">
        <v>7.7</v>
      </c>
    </row>
    <row r="41" spans="14:52" x14ac:dyDescent="0.45">
      <c r="N41" s="3" t="s">
        <v>592</v>
      </c>
      <c r="O41" s="3">
        <v>3.8</v>
      </c>
      <c r="T41" s="3">
        <v>4.5</v>
      </c>
      <c r="Y41" s="3">
        <v>2.9</v>
      </c>
      <c r="AD41" s="3">
        <v>1.3</v>
      </c>
      <c r="AI41" s="3">
        <v>1.3</v>
      </c>
      <c r="AO41" s="3">
        <v>1.2</v>
      </c>
      <c r="AT41" s="3">
        <v>0.5</v>
      </c>
      <c r="AY41" s="3">
        <v>0.3</v>
      </c>
      <c r="AZ41" s="3">
        <v>0.4</v>
      </c>
    </row>
  </sheetData>
  <hyperlinks>
    <hyperlink ref="A1" location="Index!A1" display="Back to Index" xr:uid="{EE2A1E4B-39B7-4EC1-9CF6-D067A566FB62}"/>
  </hyperlinks>
  <pageMargins left="0.7" right="0.7" top="0.75" bottom="0.75" header="0.3" footer="0.3"/>
  <pageSetup paperSize="9" orientation="portrait" r:id="rId1"/>
  <headerFooter>
    <oddFooter>&amp;C&amp;1#&amp;"Arial Black"&amp;10&amp;K000000OFFICIAL</oddFooter>
  </headerFooter>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02944D-E97B-47F0-A59A-F6C24934C6ED}">
  <sheetPr codeName="Sheet53"/>
  <dimension ref="A1:AD27"/>
  <sheetViews>
    <sheetView topLeftCell="A13" zoomScaleNormal="100" workbookViewId="0">
      <selection activeCell="I23" sqref="I23"/>
    </sheetView>
  </sheetViews>
  <sheetFormatPr defaultColWidth="8.6875" defaultRowHeight="16.5" x14ac:dyDescent="0.45"/>
  <cols>
    <col min="1" max="1" width="8.6875" style="3"/>
    <col min="2" max="2" width="10.875" style="3" customWidth="1"/>
    <col min="3" max="3" width="6.4375" style="3" customWidth="1"/>
    <col min="4" max="10" width="9.6875" style="3" customWidth="1"/>
    <col min="11" max="11" width="10" style="3" customWidth="1"/>
    <col min="12" max="13" width="3.125" style="3" customWidth="1"/>
    <col min="14" max="19" width="1" style="3" customWidth="1"/>
    <col min="20" max="16384" width="8.6875" style="3"/>
  </cols>
  <sheetData>
    <row r="1" spans="1:11" x14ac:dyDescent="0.45">
      <c r="A1" s="4" t="s">
        <v>168</v>
      </c>
      <c r="B1" s="25"/>
      <c r="C1" s="25"/>
      <c r="D1" s="2"/>
      <c r="E1" s="10"/>
      <c r="F1" s="4"/>
      <c r="G1" s="25"/>
      <c r="H1" s="25"/>
      <c r="I1" s="25"/>
      <c r="J1" s="2"/>
      <c r="K1" s="2"/>
    </row>
    <row r="2" spans="1:11" x14ac:dyDescent="0.45">
      <c r="A2" s="1"/>
      <c r="B2" s="25"/>
      <c r="C2" s="25"/>
      <c r="D2" s="2"/>
      <c r="E2" s="10"/>
      <c r="F2" s="368"/>
      <c r="G2" s="369"/>
      <c r="H2" s="369"/>
      <c r="I2" s="25"/>
      <c r="J2" s="2"/>
      <c r="K2" s="2"/>
    </row>
    <row r="3" spans="1:11" x14ac:dyDescent="0.45">
      <c r="A3" s="1"/>
      <c r="B3" s="25"/>
      <c r="C3" s="25"/>
      <c r="D3" s="2"/>
      <c r="E3" s="10"/>
      <c r="F3" s="1"/>
      <c r="G3" s="25"/>
      <c r="H3" s="25"/>
      <c r="I3" s="25"/>
      <c r="J3" s="2"/>
      <c r="K3" s="2"/>
    </row>
    <row r="4" spans="1:11" x14ac:dyDescent="0.45">
      <c r="A4" s="1"/>
      <c r="B4" s="25"/>
      <c r="C4" s="25"/>
      <c r="D4" s="2"/>
      <c r="E4" s="10"/>
      <c r="F4" s="1"/>
      <c r="G4" s="25"/>
      <c r="H4" s="25"/>
      <c r="I4" s="25"/>
      <c r="J4" s="2"/>
      <c r="K4" s="2"/>
    </row>
    <row r="5" spans="1:11" x14ac:dyDescent="0.45">
      <c r="A5" s="27"/>
      <c r="B5" s="28"/>
      <c r="C5" s="28"/>
      <c r="D5" s="29"/>
      <c r="E5" s="30"/>
      <c r="F5" s="30"/>
      <c r="G5" s="30"/>
      <c r="H5" s="30"/>
      <c r="I5" s="30"/>
      <c r="J5" s="30"/>
      <c r="K5" s="30"/>
    </row>
    <row r="6" spans="1:11" x14ac:dyDescent="0.45">
      <c r="A6" s="1"/>
      <c r="B6" s="25"/>
      <c r="C6" s="25"/>
      <c r="D6" s="2"/>
      <c r="E6" s="10"/>
      <c r="F6" s="10"/>
      <c r="G6" s="10"/>
      <c r="H6" s="10"/>
      <c r="I6" s="10"/>
      <c r="J6" s="10"/>
      <c r="K6" s="10"/>
    </row>
    <row r="7" spans="1:11" ht="17.5" x14ac:dyDescent="0.45">
      <c r="A7" s="83"/>
      <c r="B7" s="84" t="s">
        <v>596</v>
      </c>
      <c r="C7" s="84"/>
      <c r="D7" s="85"/>
      <c r="E7" s="85"/>
      <c r="F7" s="83"/>
      <c r="G7" s="83"/>
      <c r="H7" s="83"/>
      <c r="I7" s="83"/>
      <c r="J7" s="83"/>
      <c r="K7" s="83"/>
    </row>
    <row r="8" spans="1:11" x14ac:dyDescent="0.45">
      <c r="A8" s="13"/>
      <c r="B8" s="13"/>
      <c r="C8" s="13"/>
      <c r="D8" s="13"/>
      <c r="E8" s="13"/>
      <c r="F8" s="13"/>
      <c r="G8" s="13"/>
      <c r="H8" s="13"/>
      <c r="I8" s="13"/>
      <c r="J8" s="13"/>
      <c r="K8" s="13"/>
    </row>
    <row r="9" spans="1:11" x14ac:dyDescent="0.45">
      <c r="A9" s="86"/>
      <c r="B9" s="136" t="s">
        <v>467</v>
      </c>
      <c r="C9" s="174"/>
      <c r="D9" s="288" t="s">
        <v>597</v>
      </c>
      <c r="E9" s="290" t="s">
        <v>598</v>
      </c>
      <c r="F9" s="291" t="s">
        <v>599</v>
      </c>
      <c r="G9" s="292" t="s">
        <v>600</v>
      </c>
      <c r="H9" s="289" t="s">
        <v>601</v>
      </c>
      <c r="I9" s="286" t="s">
        <v>602</v>
      </c>
      <c r="J9" s="285" t="s">
        <v>259</v>
      </c>
      <c r="K9" s="86"/>
    </row>
    <row r="10" spans="1:11" x14ac:dyDescent="0.45">
      <c r="A10" s="86"/>
      <c r="B10" s="14" t="s">
        <v>603</v>
      </c>
      <c r="C10" s="173" t="s">
        <v>219</v>
      </c>
      <c r="D10" s="175">
        <v>83</v>
      </c>
      <c r="E10" s="12">
        <v>3</v>
      </c>
      <c r="F10" s="12">
        <v>22</v>
      </c>
      <c r="G10" s="12">
        <v>57</v>
      </c>
      <c r="H10" s="12">
        <v>24</v>
      </c>
      <c r="I10" s="12">
        <v>301</v>
      </c>
      <c r="J10" s="173">
        <v>490</v>
      </c>
      <c r="K10" s="86"/>
    </row>
    <row r="11" spans="1:11" x14ac:dyDescent="0.45">
      <c r="A11" s="86"/>
      <c r="B11" s="14" t="s">
        <v>604</v>
      </c>
      <c r="C11" s="173" t="s">
        <v>250</v>
      </c>
      <c r="D11" s="176">
        <v>16.899999999999999</v>
      </c>
      <c r="E11" s="12">
        <v>0.6</v>
      </c>
      <c r="F11" s="12">
        <v>4.5</v>
      </c>
      <c r="G11" s="12">
        <v>11.6</v>
      </c>
      <c r="H11" s="12">
        <v>4.9000000000000004</v>
      </c>
      <c r="I11" s="12">
        <v>61.4</v>
      </c>
      <c r="J11" s="173">
        <v>99.9</v>
      </c>
      <c r="K11" s="86"/>
    </row>
    <row r="12" spans="1:11" x14ac:dyDescent="0.45">
      <c r="A12" s="86"/>
      <c r="B12" s="14" t="s">
        <v>605</v>
      </c>
      <c r="C12" s="173" t="s">
        <v>219</v>
      </c>
      <c r="D12" s="175">
        <v>69</v>
      </c>
      <c r="E12" s="12">
        <v>2</v>
      </c>
      <c r="F12" s="12">
        <v>15</v>
      </c>
      <c r="G12" s="12">
        <v>37</v>
      </c>
      <c r="H12" s="12">
        <v>18</v>
      </c>
      <c r="I12" s="12">
        <v>417</v>
      </c>
      <c r="J12" s="173">
        <v>558</v>
      </c>
      <c r="K12" s="86"/>
    </row>
    <row r="13" spans="1:11" x14ac:dyDescent="0.45">
      <c r="A13" s="86"/>
      <c r="B13" s="14" t="s">
        <v>604</v>
      </c>
      <c r="C13" s="173" t="s">
        <v>250</v>
      </c>
      <c r="D13" s="176">
        <v>12.4</v>
      </c>
      <c r="E13" s="12">
        <v>0.4</v>
      </c>
      <c r="F13" s="12">
        <v>2.7</v>
      </c>
      <c r="G13" s="12">
        <v>6.6</v>
      </c>
      <c r="H13" s="12">
        <v>3.2</v>
      </c>
      <c r="I13" s="12">
        <v>74.7</v>
      </c>
      <c r="J13" s="173">
        <v>100</v>
      </c>
      <c r="K13" s="86"/>
    </row>
    <row r="14" spans="1:11" x14ac:dyDescent="0.45">
      <c r="A14" s="86"/>
      <c r="B14" s="14" t="s">
        <v>606</v>
      </c>
      <c r="C14" s="173" t="s">
        <v>219</v>
      </c>
      <c r="D14" s="353">
        <v>1184</v>
      </c>
      <c r="E14" s="12">
        <v>24</v>
      </c>
      <c r="F14" s="12">
        <v>438</v>
      </c>
      <c r="G14" s="398">
        <v>1182</v>
      </c>
      <c r="H14" s="12">
        <v>408</v>
      </c>
      <c r="I14" s="398">
        <v>1953</v>
      </c>
      <c r="J14" s="354">
        <v>5189</v>
      </c>
      <c r="K14" s="86"/>
    </row>
    <row r="15" spans="1:11" x14ac:dyDescent="0.45">
      <c r="A15" s="86"/>
      <c r="B15" s="14" t="s">
        <v>604</v>
      </c>
      <c r="C15" s="173" t="s">
        <v>250</v>
      </c>
      <c r="D15" s="176">
        <v>22.8</v>
      </c>
      <c r="E15" s="12">
        <v>0.5</v>
      </c>
      <c r="F15" s="12">
        <v>8.4</v>
      </c>
      <c r="G15" s="12">
        <v>22.8</v>
      </c>
      <c r="H15" s="12">
        <v>7.9</v>
      </c>
      <c r="I15" s="12">
        <v>37.6</v>
      </c>
      <c r="J15" s="173">
        <v>100</v>
      </c>
      <c r="K15" s="86"/>
    </row>
    <row r="16" spans="1:11" x14ac:dyDescent="0.45">
      <c r="A16" s="86"/>
      <c r="B16" s="14" t="s">
        <v>607</v>
      </c>
      <c r="C16" s="173" t="s">
        <v>219</v>
      </c>
      <c r="D16" s="353">
        <v>17520</v>
      </c>
      <c r="E16" s="398">
        <v>2272</v>
      </c>
      <c r="F16" s="398">
        <v>10402</v>
      </c>
      <c r="G16" s="398">
        <v>17761</v>
      </c>
      <c r="H16" s="398">
        <v>5725</v>
      </c>
      <c r="I16" s="398">
        <v>21181</v>
      </c>
      <c r="J16" s="354">
        <v>74861</v>
      </c>
      <c r="K16" s="86"/>
    </row>
    <row r="17" spans="1:30" x14ac:dyDescent="0.45">
      <c r="A17" s="86"/>
      <c r="B17" s="14" t="s">
        <v>604</v>
      </c>
      <c r="C17" s="173" t="s">
        <v>250</v>
      </c>
      <c r="D17" s="176">
        <v>23.4</v>
      </c>
      <c r="E17" s="12">
        <v>3</v>
      </c>
      <c r="F17" s="12">
        <v>13.900000000000002</v>
      </c>
      <c r="G17" s="12">
        <v>23.7</v>
      </c>
      <c r="H17" s="12">
        <v>7.6</v>
      </c>
      <c r="I17" s="12">
        <v>28.3</v>
      </c>
      <c r="J17" s="173">
        <v>99.899999999999991</v>
      </c>
      <c r="K17" s="86"/>
    </row>
    <row r="18" spans="1:30" x14ac:dyDescent="0.45">
      <c r="A18" s="86"/>
      <c r="B18" s="14" t="s">
        <v>608</v>
      </c>
      <c r="C18" s="173" t="s">
        <v>219</v>
      </c>
      <c r="D18" s="175">
        <v>43</v>
      </c>
      <c r="E18" s="12">
        <v>0</v>
      </c>
      <c r="F18" s="12">
        <v>49</v>
      </c>
      <c r="G18" s="12">
        <v>57</v>
      </c>
      <c r="H18" s="12">
        <v>26</v>
      </c>
      <c r="I18" s="12">
        <v>159</v>
      </c>
      <c r="J18" s="173">
        <v>334</v>
      </c>
      <c r="K18" s="86"/>
    </row>
    <row r="19" spans="1:30" x14ac:dyDescent="0.45">
      <c r="A19" s="86"/>
      <c r="B19" s="14" t="s">
        <v>604</v>
      </c>
      <c r="C19" s="173" t="s">
        <v>250</v>
      </c>
      <c r="D19" s="176">
        <v>12.9</v>
      </c>
      <c r="E19" s="176">
        <v>0</v>
      </c>
      <c r="F19" s="176">
        <v>14.7</v>
      </c>
      <c r="G19" s="176">
        <v>17.100000000000001</v>
      </c>
      <c r="H19" s="176">
        <v>7.8</v>
      </c>
      <c r="I19" s="176">
        <v>47.6</v>
      </c>
      <c r="J19" s="173">
        <v>100.1</v>
      </c>
      <c r="K19" s="371"/>
    </row>
    <row r="20" spans="1:30" x14ac:dyDescent="0.45">
      <c r="A20" s="13"/>
      <c r="B20" s="138" t="s">
        <v>259</v>
      </c>
      <c r="C20" s="172" t="s">
        <v>219</v>
      </c>
      <c r="D20" s="169">
        <v>18901</v>
      </c>
      <c r="E20" s="169">
        <v>2301</v>
      </c>
      <c r="F20" s="169">
        <v>10926</v>
      </c>
      <c r="G20" s="169">
        <v>19094</v>
      </c>
      <c r="H20" s="169">
        <v>6201</v>
      </c>
      <c r="I20" s="169">
        <v>24011</v>
      </c>
      <c r="J20" s="399">
        <v>81432</v>
      </c>
      <c r="K20" s="13"/>
    </row>
    <row r="21" spans="1:30" x14ac:dyDescent="0.45">
      <c r="A21" s="13"/>
      <c r="B21" s="138"/>
      <c r="C21" s="172" t="s">
        <v>250</v>
      </c>
      <c r="D21" s="177">
        <v>23.2</v>
      </c>
      <c r="E21" s="178">
        <v>2.8</v>
      </c>
      <c r="F21" s="179">
        <v>13.4</v>
      </c>
      <c r="G21" s="178">
        <v>23.4</v>
      </c>
      <c r="H21" s="178">
        <v>7.6</v>
      </c>
      <c r="I21" s="178">
        <v>29.5</v>
      </c>
      <c r="J21" s="404">
        <v>99.899999999999991</v>
      </c>
      <c r="K21" s="13"/>
    </row>
    <row r="22" spans="1:30" x14ac:dyDescent="0.45">
      <c r="A22" s="13"/>
      <c r="B22" s="397" t="s">
        <v>609</v>
      </c>
      <c r="C22" s="173"/>
      <c r="D22" s="94"/>
      <c r="E22" s="44"/>
      <c r="F22" s="102"/>
      <c r="G22" s="10"/>
      <c r="H22" s="10"/>
      <c r="I22" s="10"/>
      <c r="J22" s="12"/>
      <c r="K22" s="13"/>
    </row>
    <row r="23" spans="1:30" x14ac:dyDescent="0.45">
      <c r="A23" s="13"/>
      <c r="B23" s="13" t="s">
        <v>610</v>
      </c>
      <c r="C23" s="13"/>
      <c r="D23" s="44"/>
      <c r="E23" s="44"/>
      <c r="F23" s="102"/>
      <c r="G23" s="10"/>
      <c r="H23" s="10"/>
      <c r="I23" s="10"/>
      <c r="J23" s="12"/>
      <c r="K23" s="13"/>
    </row>
    <row r="24" spans="1:30" x14ac:dyDescent="0.45">
      <c r="A24" s="13"/>
      <c r="B24" s="13" t="s">
        <v>611</v>
      </c>
      <c r="C24" s="13"/>
      <c r="D24" s="44"/>
      <c r="E24" s="44"/>
      <c r="F24" s="44"/>
      <c r="G24" s="10"/>
      <c r="H24" s="10"/>
      <c r="I24" s="10"/>
      <c r="J24" s="12"/>
      <c r="K24" s="13"/>
    </row>
    <row r="25" spans="1:30" x14ac:dyDescent="0.45">
      <c r="A25" s="10"/>
      <c r="B25" s="13"/>
      <c r="C25" s="13"/>
      <c r="D25" s="13"/>
      <c r="E25" s="13"/>
      <c r="F25" s="13"/>
      <c r="G25" s="13"/>
      <c r="H25" s="13"/>
      <c r="I25" s="13"/>
      <c r="J25" s="13"/>
      <c r="K25" s="13"/>
    </row>
    <row r="27" spans="1:30" x14ac:dyDescent="0.45">
      <c r="W27" s="362"/>
      <c r="X27" s="362"/>
      <c r="Y27" s="362"/>
      <c r="Z27" s="362"/>
      <c r="AA27" s="362"/>
      <c r="AB27" s="362"/>
      <c r="AC27" s="362"/>
      <c r="AD27" s="362"/>
    </row>
  </sheetData>
  <hyperlinks>
    <hyperlink ref="A1" location="Index!A1" display="Back to Index" xr:uid="{3AFB7816-FB32-4452-98EC-FB472736610E}"/>
  </hyperlinks>
  <pageMargins left="0.7" right="0.7" top="0.75" bottom="0.75" header="0.3" footer="0.3"/>
  <pageSetup paperSize="9" orientation="portrait" r:id="rId1"/>
  <headerFooter>
    <oddFooter>&amp;C&amp;1#&amp;"Arial Black"&amp;10&amp;K000000OFFICIAL</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8EBB97-5F66-4431-B8D0-06758EDF77E6}">
  <sheetPr codeName="Sheet6"/>
  <dimension ref="A1:L24"/>
  <sheetViews>
    <sheetView topLeftCell="A8" zoomScaleNormal="100" workbookViewId="0">
      <selection activeCell="J9" sqref="J9"/>
    </sheetView>
  </sheetViews>
  <sheetFormatPr defaultColWidth="8.6875" defaultRowHeight="16.5" x14ac:dyDescent="0.45"/>
  <cols>
    <col min="1" max="1" width="12.6875" style="3" customWidth="1"/>
    <col min="2" max="2" width="25.125" style="3" customWidth="1"/>
    <col min="3" max="10" width="10.875" style="3" customWidth="1"/>
    <col min="11" max="11" width="10.75" style="3" customWidth="1"/>
    <col min="12" max="16384" width="8.6875" style="3"/>
  </cols>
  <sheetData>
    <row r="1" spans="1:12" x14ac:dyDescent="0.45">
      <c r="A1" s="4" t="s">
        <v>168</v>
      </c>
      <c r="B1" s="25"/>
      <c r="C1" s="25"/>
      <c r="D1" s="25"/>
      <c r="E1" s="2"/>
      <c r="F1" s="2"/>
      <c r="G1" s="2"/>
      <c r="H1" s="10"/>
      <c r="I1" s="10"/>
      <c r="J1" s="10"/>
      <c r="K1" s="10"/>
    </row>
    <row r="2" spans="1:12" x14ac:dyDescent="0.45">
      <c r="A2" s="1"/>
      <c r="B2" s="25"/>
      <c r="C2" s="25"/>
      <c r="D2" s="25"/>
      <c r="E2" s="2"/>
      <c r="F2" s="2"/>
      <c r="G2" s="2"/>
      <c r="H2" s="10"/>
      <c r="I2" s="10"/>
      <c r="J2" s="10"/>
      <c r="K2" s="10"/>
    </row>
    <row r="3" spans="1:12" x14ac:dyDescent="0.45">
      <c r="A3" s="1"/>
      <c r="B3" s="25"/>
      <c r="C3" s="25"/>
      <c r="D3" s="25"/>
      <c r="E3" s="2"/>
      <c r="F3" s="2"/>
      <c r="G3" s="2"/>
      <c r="H3" s="10"/>
      <c r="I3" s="10"/>
      <c r="J3" s="10"/>
      <c r="K3" s="10"/>
    </row>
    <row r="4" spans="1:12" x14ac:dyDescent="0.45">
      <c r="A4" s="1"/>
      <c r="B4" s="25"/>
      <c r="C4" s="25"/>
      <c r="D4" s="25"/>
      <c r="E4" s="2"/>
      <c r="F4" s="2"/>
      <c r="G4" s="2"/>
      <c r="H4" s="10"/>
      <c r="I4" s="10"/>
      <c r="J4" s="10"/>
      <c r="K4" s="10"/>
    </row>
    <row r="5" spans="1:12" x14ac:dyDescent="0.45">
      <c r="A5" s="27"/>
      <c r="B5" s="28"/>
      <c r="C5" s="28"/>
      <c r="D5" s="28"/>
      <c r="E5" s="29"/>
      <c r="F5" s="29"/>
      <c r="G5" s="29"/>
      <c r="H5" s="30"/>
      <c r="I5" s="30"/>
      <c r="J5" s="30"/>
      <c r="K5" s="30"/>
    </row>
    <row r="6" spans="1:12" x14ac:dyDescent="0.45">
      <c r="A6" s="10"/>
      <c r="B6" s="10"/>
      <c r="C6" s="10"/>
      <c r="D6" s="10"/>
      <c r="E6" s="10"/>
      <c r="F6" s="10"/>
      <c r="G6" s="10"/>
      <c r="H6" s="10"/>
      <c r="I6" s="10"/>
      <c r="J6" s="10"/>
      <c r="K6" s="10"/>
    </row>
    <row r="7" spans="1:12" x14ac:dyDescent="0.45">
      <c r="A7" s="10"/>
      <c r="B7" s="9" t="s">
        <v>260</v>
      </c>
      <c r="C7" s="11"/>
      <c r="D7" s="15"/>
      <c r="E7" s="12"/>
      <c r="F7" s="10"/>
      <c r="G7" s="10"/>
      <c r="H7" s="10"/>
      <c r="I7" s="10"/>
      <c r="J7" s="10"/>
      <c r="K7" s="10"/>
    </row>
    <row r="8" spans="1:12" x14ac:dyDescent="0.45">
      <c r="A8" s="10"/>
      <c r="B8" s="9"/>
      <c r="C8" s="12"/>
      <c r="D8" s="15"/>
      <c r="E8" s="12"/>
      <c r="F8" s="10"/>
      <c r="G8" s="10"/>
      <c r="H8" s="10"/>
      <c r="I8" s="10"/>
      <c r="J8" s="10"/>
      <c r="K8" s="10"/>
    </row>
    <row r="9" spans="1:12" x14ac:dyDescent="0.45">
      <c r="A9" s="10"/>
      <c r="B9" s="19" t="s">
        <v>249</v>
      </c>
      <c r="C9" s="19">
        <v>1985</v>
      </c>
      <c r="D9" s="19">
        <v>1990</v>
      </c>
      <c r="E9" s="19">
        <v>1995</v>
      </c>
      <c r="F9" s="19">
        <v>2000</v>
      </c>
      <c r="G9" s="19">
        <v>2005</v>
      </c>
      <c r="H9" s="19">
        <v>2010</v>
      </c>
      <c r="I9" s="19">
        <v>2015</v>
      </c>
      <c r="J9" s="19">
        <v>2020</v>
      </c>
      <c r="K9" s="19">
        <v>2021</v>
      </c>
    </row>
    <row r="10" spans="1:12" x14ac:dyDescent="0.45">
      <c r="A10" s="10"/>
      <c r="B10" s="32" t="s">
        <v>251</v>
      </c>
      <c r="C10" s="55">
        <v>4.4000000000000004</v>
      </c>
      <c r="D10" s="55">
        <v>4.3</v>
      </c>
      <c r="E10" s="55">
        <v>3.5</v>
      </c>
      <c r="F10" s="55">
        <v>3.3</v>
      </c>
      <c r="G10" s="55">
        <v>2.7</v>
      </c>
      <c r="H10" s="55">
        <v>2.4</v>
      </c>
      <c r="I10" s="55">
        <v>1.621823232842885</v>
      </c>
      <c r="J10" s="55">
        <v>1.0313027665930641</v>
      </c>
      <c r="K10" s="413">
        <v>0.83787754288986827</v>
      </c>
    </row>
    <row r="11" spans="1:12" x14ac:dyDescent="0.45">
      <c r="A11" s="10"/>
      <c r="B11" s="32" t="s">
        <v>252</v>
      </c>
      <c r="C11" s="55">
        <v>23.1</v>
      </c>
      <c r="D11" s="55">
        <v>18.3</v>
      </c>
      <c r="E11" s="55">
        <v>15.7</v>
      </c>
      <c r="F11" s="55">
        <v>12.4</v>
      </c>
      <c r="G11" s="55">
        <v>11.3</v>
      </c>
      <c r="H11" s="55">
        <v>11.2</v>
      </c>
      <c r="I11" s="55">
        <v>10.064049799362074</v>
      </c>
      <c r="J11" s="55">
        <v>7.7</v>
      </c>
      <c r="K11" s="413">
        <v>6.6507308084958048</v>
      </c>
    </row>
    <row r="12" spans="1:12" x14ac:dyDescent="0.45">
      <c r="A12" s="10"/>
      <c r="B12" s="32" t="s">
        <v>253</v>
      </c>
      <c r="C12" s="55">
        <v>40.200000000000003</v>
      </c>
      <c r="D12" s="55">
        <v>37.6</v>
      </c>
      <c r="E12" s="55">
        <v>33.6</v>
      </c>
      <c r="F12" s="55">
        <v>30.7</v>
      </c>
      <c r="G12" s="55">
        <v>25.4</v>
      </c>
      <c r="H12" s="55">
        <v>26.4</v>
      </c>
      <c r="I12" s="55">
        <v>25.962033130980554</v>
      </c>
      <c r="J12" s="55">
        <v>24.1</v>
      </c>
      <c r="K12" s="413">
        <v>23.043499912850777</v>
      </c>
    </row>
    <row r="13" spans="1:12" x14ac:dyDescent="0.45">
      <c r="A13" s="10"/>
      <c r="B13" s="32" t="s">
        <v>254</v>
      </c>
      <c r="C13" s="55">
        <v>24.4</v>
      </c>
      <c r="D13" s="55">
        <v>29</v>
      </c>
      <c r="E13" s="55">
        <v>32.700000000000003</v>
      </c>
      <c r="F13" s="55">
        <v>34.6</v>
      </c>
      <c r="G13" s="55">
        <v>37</v>
      </c>
      <c r="H13" s="55">
        <v>33.9</v>
      </c>
      <c r="I13" s="55">
        <v>37.298075933738041</v>
      </c>
      <c r="J13" s="55">
        <v>39.1</v>
      </c>
      <c r="K13" s="413">
        <v>40.414830308010259</v>
      </c>
    </row>
    <row r="14" spans="1:12" x14ac:dyDescent="0.45">
      <c r="A14" s="10"/>
      <c r="B14" s="44" t="s">
        <v>255</v>
      </c>
      <c r="C14" s="56">
        <v>6.9</v>
      </c>
      <c r="D14" s="56">
        <v>9.3000000000000007</v>
      </c>
      <c r="E14" s="56">
        <v>12.5</v>
      </c>
      <c r="F14" s="56">
        <v>16.2</v>
      </c>
      <c r="G14" s="56">
        <v>19.899999999999999</v>
      </c>
      <c r="H14" s="56">
        <v>21.3</v>
      </c>
      <c r="I14" s="56">
        <v>20.321020681140034</v>
      </c>
      <c r="J14" s="55">
        <v>23.1</v>
      </c>
      <c r="K14" s="413">
        <v>24.040736037449268</v>
      </c>
      <c r="L14" s="357"/>
    </row>
    <row r="15" spans="1:12" x14ac:dyDescent="0.45">
      <c r="A15" s="10"/>
      <c r="B15" s="414" t="s">
        <v>261</v>
      </c>
      <c r="C15" s="347">
        <v>0.9</v>
      </c>
      <c r="D15" s="348">
        <v>1.3</v>
      </c>
      <c r="E15" s="348">
        <v>2.1</v>
      </c>
      <c r="F15" s="348">
        <v>2.9</v>
      </c>
      <c r="G15" s="348">
        <v>3.7</v>
      </c>
      <c r="H15" s="348">
        <v>4.7</v>
      </c>
      <c r="I15" s="348">
        <v>4.7021298487498715</v>
      </c>
      <c r="J15" s="415">
        <v>4.9000000000000004</v>
      </c>
      <c r="K15" s="415">
        <v>5</v>
      </c>
    </row>
    <row r="16" spans="1:12" x14ac:dyDescent="0.45">
      <c r="A16" s="10"/>
      <c r="B16" s="44"/>
      <c r="C16" s="20"/>
      <c r="D16" s="20"/>
      <c r="E16" s="7"/>
      <c r="F16" s="5"/>
      <c r="G16" s="5"/>
      <c r="H16" s="5"/>
      <c r="I16" s="5"/>
      <c r="J16" s="407"/>
      <c r="K16" s="407"/>
    </row>
    <row r="17" spans="1:11" x14ac:dyDescent="0.45">
      <c r="A17" s="10"/>
      <c r="B17" s="44" t="s">
        <v>262</v>
      </c>
      <c r="C17" s="59">
        <v>27</v>
      </c>
      <c r="D17" s="59">
        <v>28</v>
      </c>
      <c r="E17" s="51">
        <v>29</v>
      </c>
      <c r="F17" s="51">
        <v>30</v>
      </c>
      <c r="G17" s="51">
        <v>31</v>
      </c>
      <c r="H17" s="51">
        <v>31</v>
      </c>
      <c r="I17" s="51">
        <v>31</v>
      </c>
      <c r="J17" s="416">
        <v>32</v>
      </c>
      <c r="K17" s="407">
        <v>32</v>
      </c>
    </row>
    <row r="18" spans="1:11" x14ac:dyDescent="0.45">
      <c r="A18" s="10"/>
      <c r="B18" s="408" t="s">
        <v>263</v>
      </c>
      <c r="C18" s="50">
        <v>25</v>
      </c>
      <c r="D18" s="50">
        <v>26</v>
      </c>
      <c r="E18" s="51">
        <v>27</v>
      </c>
      <c r="F18" s="51">
        <v>28</v>
      </c>
      <c r="G18" s="51">
        <v>29</v>
      </c>
      <c r="H18" s="51">
        <v>29</v>
      </c>
      <c r="I18" s="51">
        <v>30</v>
      </c>
      <c r="J18" s="416">
        <v>30</v>
      </c>
      <c r="K18" s="407">
        <v>31</v>
      </c>
    </row>
    <row r="19" spans="1:11" ht="17.5" x14ac:dyDescent="0.45">
      <c r="A19" s="10"/>
      <c r="B19" s="408" t="s">
        <v>264</v>
      </c>
      <c r="C19" s="16">
        <v>27.5</v>
      </c>
      <c r="D19" s="16">
        <v>28.2</v>
      </c>
      <c r="E19" s="5">
        <v>29.1</v>
      </c>
      <c r="F19" s="5">
        <v>29.9</v>
      </c>
      <c r="G19" s="5">
        <v>30.6</v>
      </c>
      <c r="H19" s="5">
        <v>31.3</v>
      </c>
      <c r="I19" s="5">
        <v>30.974302911822203</v>
      </c>
      <c r="J19" s="413">
        <v>31.5</v>
      </c>
      <c r="K19" s="407">
        <v>31.8</v>
      </c>
    </row>
    <row r="20" spans="1:11" ht="17.5" x14ac:dyDescent="0.45">
      <c r="A20" s="10"/>
      <c r="B20" s="408" t="s">
        <v>265</v>
      </c>
      <c r="C20" s="16">
        <v>25.4</v>
      </c>
      <c r="D20" s="16">
        <v>26.2</v>
      </c>
      <c r="E20" s="5">
        <v>27.2</v>
      </c>
      <c r="F20" s="5">
        <v>28.2</v>
      </c>
      <c r="G20" s="5">
        <v>29.1</v>
      </c>
      <c r="H20" s="5">
        <v>29.6</v>
      </c>
      <c r="I20" s="5">
        <v>29.578967450324324</v>
      </c>
      <c r="J20" s="413">
        <v>30.3</v>
      </c>
      <c r="K20" s="407">
        <v>30.5</v>
      </c>
    </row>
    <row r="21" spans="1:11" x14ac:dyDescent="0.45">
      <c r="A21" s="10"/>
      <c r="B21" s="409"/>
      <c r="C21" s="16"/>
      <c r="D21" s="16"/>
      <c r="E21" s="7"/>
      <c r="F21" s="5"/>
      <c r="G21" s="5"/>
      <c r="H21" s="5"/>
      <c r="I21" s="5"/>
      <c r="J21" s="407"/>
      <c r="K21" s="407"/>
    </row>
    <row r="22" spans="1:11" x14ac:dyDescent="0.45">
      <c r="A22" s="10"/>
      <c r="B22" s="47" t="s">
        <v>266</v>
      </c>
      <c r="C22" s="16"/>
      <c r="D22" s="16"/>
      <c r="E22" s="7"/>
      <c r="F22" s="5"/>
      <c r="G22" s="5"/>
      <c r="H22" s="5"/>
      <c r="I22" s="5"/>
      <c r="J22" s="407"/>
      <c r="K22" s="407"/>
    </row>
    <row r="23" spans="1:11" x14ac:dyDescent="0.45">
      <c r="A23" s="10"/>
      <c r="B23" s="47" t="s">
        <v>267</v>
      </c>
      <c r="C23" s="16"/>
      <c r="D23" s="16"/>
      <c r="E23" s="7"/>
      <c r="F23" s="5"/>
      <c r="G23" s="5"/>
      <c r="H23" s="5"/>
      <c r="I23" s="5"/>
      <c r="J23" s="407"/>
      <c r="K23" s="407"/>
    </row>
    <row r="24" spans="1:11" x14ac:dyDescent="0.45">
      <c r="A24" s="10"/>
      <c r="B24" s="409"/>
      <c r="C24" s="16"/>
      <c r="D24" s="16"/>
      <c r="E24" s="7"/>
      <c r="F24" s="5"/>
      <c r="G24" s="5"/>
      <c r="H24" s="5"/>
      <c r="I24" s="5"/>
      <c r="J24" s="407"/>
      <c r="K24" s="407"/>
    </row>
  </sheetData>
  <hyperlinks>
    <hyperlink ref="A1" location="Index!A1" display="Back to Index" xr:uid="{C9DEE3C2-69B5-4B18-8523-08E87E51A821}"/>
  </hyperlinks>
  <pageMargins left="0.7" right="0.7" top="0.75" bottom="0.75" header="0.3" footer="0.3"/>
  <pageSetup paperSize="9" orientation="portrait" r:id="rId1"/>
  <headerFooter>
    <oddFooter>&amp;C&amp;1#&amp;"Arial Black"&amp;10&amp;K000000OFFICIAL</oddFooter>
  </headerFooter>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B4BB8F-2526-4909-B2D3-9E6C4BE93C4F}">
  <sheetPr codeName="Sheet54"/>
  <dimension ref="A1:F23"/>
  <sheetViews>
    <sheetView zoomScaleNormal="100" workbookViewId="0">
      <selection activeCell="K17" sqref="K17"/>
    </sheetView>
  </sheetViews>
  <sheetFormatPr defaultColWidth="8.6875" defaultRowHeight="16.5" x14ac:dyDescent="0.45"/>
  <cols>
    <col min="1" max="1" width="12.6875" style="3" customWidth="1"/>
    <col min="2" max="2" width="18.4375" style="3" customWidth="1"/>
    <col min="3" max="6" width="9.125" style="3" customWidth="1"/>
    <col min="7" max="16384" width="8.6875" style="3"/>
  </cols>
  <sheetData>
    <row r="1" spans="1:6" x14ac:dyDescent="0.45">
      <c r="A1" s="4" t="s">
        <v>168</v>
      </c>
      <c r="B1" s="25"/>
      <c r="C1" s="25"/>
      <c r="D1" s="25"/>
      <c r="E1" s="2"/>
      <c r="F1" s="2"/>
    </row>
    <row r="2" spans="1:6" x14ac:dyDescent="0.45">
      <c r="A2" s="1"/>
      <c r="B2" s="25"/>
      <c r="C2" s="25"/>
      <c r="D2" s="25"/>
      <c r="E2" s="2"/>
      <c r="F2" s="2"/>
    </row>
    <row r="3" spans="1:6" x14ac:dyDescent="0.45">
      <c r="A3" s="1"/>
      <c r="B3" s="25"/>
      <c r="C3" s="25"/>
      <c r="D3" s="25"/>
      <c r="E3" s="2"/>
      <c r="F3" s="2"/>
    </row>
    <row r="4" spans="1:6" x14ac:dyDescent="0.45">
      <c r="A4" s="1"/>
      <c r="B4" s="25"/>
      <c r="C4" s="25"/>
      <c r="D4" s="25"/>
      <c r="E4" s="2"/>
      <c r="F4" s="2"/>
    </row>
    <row r="5" spans="1:6" x14ac:dyDescent="0.45">
      <c r="A5" s="28"/>
      <c r="B5" s="28"/>
      <c r="C5" s="28"/>
      <c r="D5" s="28"/>
      <c r="E5" s="29"/>
      <c r="F5" s="29"/>
    </row>
    <row r="6" spans="1:6" x14ac:dyDescent="0.45">
      <c r="A6" s="10"/>
      <c r="B6" s="10"/>
      <c r="C6" s="10"/>
      <c r="D6" s="10"/>
      <c r="E6" s="10"/>
      <c r="F6" s="10"/>
    </row>
    <row r="7" spans="1:6" x14ac:dyDescent="0.45">
      <c r="A7" s="10"/>
      <c r="B7" s="9" t="s">
        <v>612</v>
      </c>
      <c r="C7" s="11"/>
      <c r="D7" s="15"/>
      <c r="E7" s="12"/>
      <c r="F7" s="10"/>
    </row>
    <row r="8" spans="1:6" x14ac:dyDescent="0.45">
      <c r="A8" s="10"/>
      <c r="B8" s="171"/>
      <c r="C8" s="170"/>
      <c r="D8" s="15"/>
      <c r="E8" s="12"/>
      <c r="F8" s="10"/>
    </row>
    <row r="9" spans="1:6" x14ac:dyDescent="0.45">
      <c r="A9" s="10"/>
      <c r="B9" s="21" t="s">
        <v>613</v>
      </c>
      <c r="C9" s="49" t="s">
        <v>219</v>
      </c>
      <c r="D9" s="49" t="s">
        <v>250</v>
      </c>
      <c r="E9" s="12"/>
      <c r="F9" s="10"/>
    </row>
    <row r="10" spans="1:6" x14ac:dyDescent="0.45">
      <c r="A10" s="10"/>
      <c r="B10" s="312" t="s">
        <v>614</v>
      </c>
      <c r="C10" s="12">
        <v>196</v>
      </c>
      <c r="D10" s="33">
        <v>0.2</v>
      </c>
      <c r="E10" s="12"/>
      <c r="F10" s="33"/>
    </row>
    <row r="11" spans="1:6" x14ac:dyDescent="0.45">
      <c r="A11" s="10"/>
      <c r="B11" s="60" t="s">
        <v>615</v>
      </c>
      <c r="C11" s="33">
        <v>333</v>
      </c>
      <c r="D11" s="33">
        <v>0.4</v>
      </c>
      <c r="E11" s="33"/>
      <c r="F11" s="33"/>
    </row>
    <row r="12" spans="1:6" x14ac:dyDescent="0.45">
      <c r="A12" s="10"/>
      <c r="B12" s="60" t="s">
        <v>616</v>
      </c>
      <c r="C12" s="33">
        <v>444</v>
      </c>
      <c r="D12" s="33">
        <v>0.5</v>
      </c>
      <c r="E12" s="33"/>
      <c r="F12" s="33"/>
    </row>
    <row r="13" spans="1:6" x14ac:dyDescent="0.45">
      <c r="A13" s="10"/>
      <c r="B13" s="60" t="s">
        <v>617</v>
      </c>
      <c r="C13" s="33">
        <v>918</v>
      </c>
      <c r="D13" s="33">
        <v>1.1000000000000001</v>
      </c>
      <c r="E13" s="33"/>
      <c r="F13" s="33"/>
    </row>
    <row r="14" spans="1:6" x14ac:dyDescent="0.45">
      <c r="A14" s="10"/>
      <c r="B14" s="60" t="s">
        <v>618</v>
      </c>
      <c r="C14" s="48">
        <v>3202</v>
      </c>
      <c r="D14" s="33">
        <v>3.9</v>
      </c>
      <c r="E14" s="48"/>
      <c r="F14" s="33"/>
    </row>
    <row r="15" spans="1:6" x14ac:dyDescent="0.45">
      <c r="A15" s="10"/>
      <c r="B15" s="60" t="s">
        <v>619</v>
      </c>
      <c r="C15" s="48">
        <v>13473</v>
      </c>
      <c r="D15" s="33">
        <v>16.5</v>
      </c>
      <c r="E15" s="48"/>
      <c r="F15" s="33"/>
    </row>
    <row r="16" spans="1:6" x14ac:dyDescent="0.45">
      <c r="A16" s="10"/>
      <c r="B16" s="32" t="s">
        <v>620</v>
      </c>
      <c r="C16" s="45">
        <v>30641</v>
      </c>
      <c r="D16" s="33">
        <v>37.6</v>
      </c>
      <c r="E16" s="45"/>
      <c r="F16" s="33"/>
    </row>
    <row r="17" spans="1:6" x14ac:dyDescent="0.45">
      <c r="A17" s="10"/>
      <c r="B17" s="32" t="s">
        <v>621</v>
      </c>
      <c r="C17" s="48">
        <v>24118</v>
      </c>
      <c r="D17" s="55">
        <v>29.6</v>
      </c>
      <c r="E17" s="48"/>
      <c r="F17" s="55"/>
    </row>
    <row r="18" spans="1:6" x14ac:dyDescent="0.45">
      <c r="A18" s="10"/>
      <c r="B18" s="32" t="s">
        <v>622</v>
      </c>
      <c r="C18" s="48">
        <v>7054</v>
      </c>
      <c r="D18" s="55">
        <v>8.6999999999999993</v>
      </c>
      <c r="E18" s="48"/>
      <c r="F18" s="55"/>
    </row>
    <row r="19" spans="1:6" x14ac:dyDescent="0.45">
      <c r="A19" s="10"/>
      <c r="B19" s="32" t="s">
        <v>623</v>
      </c>
      <c r="C19" s="7">
        <v>1036</v>
      </c>
      <c r="D19" s="407">
        <v>1.3</v>
      </c>
      <c r="E19" s="7"/>
      <c r="F19" s="407"/>
    </row>
    <row r="20" spans="1:6" x14ac:dyDescent="0.45">
      <c r="A20" s="10"/>
      <c r="B20" s="32" t="s">
        <v>624</v>
      </c>
      <c r="C20" s="51">
        <v>19</v>
      </c>
      <c r="D20" s="51">
        <v>0</v>
      </c>
      <c r="E20" s="51"/>
      <c r="F20" s="51"/>
    </row>
    <row r="21" spans="1:6" x14ac:dyDescent="0.45">
      <c r="A21" s="10"/>
      <c r="B21" s="53" t="s">
        <v>259</v>
      </c>
      <c r="C21" s="54">
        <v>81434</v>
      </c>
      <c r="D21" s="209">
        <v>99.9</v>
      </c>
      <c r="E21" s="51"/>
      <c r="F21" s="51"/>
    </row>
    <row r="22" spans="1:6" x14ac:dyDescent="0.45">
      <c r="A22" s="10"/>
      <c r="B22" s="44"/>
      <c r="C22" s="59"/>
      <c r="D22" s="59"/>
      <c r="E22" s="51"/>
      <c r="F22" s="51"/>
    </row>
    <row r="23" spans="1:6" x14ac:dyDescent="0.45">
      <c r="A23" s="10"/>
      <c r="B23" s="44"/>
      <c r="C23" s="59"/>
      <c r="D23" s="59"/>
      <c r="E23" s="51"/>
      <c r="F23" s="51"/>
    </row>
  </sheetData>
  <hyperlinks>
    <hyperlink ref="A1" location="Index!A1" display="Back to Index" xr:uid="{67697289-0767-4EBF-8BFC-E4F8133264B9}"/>
  </hyperlinks>
  <pageMargins left="0.7" right="0.7" top="0.75" bottom="0.75" header="0.3" footer="0.3"/>
  <pageSetup paperSize="9" orientation="portrait" r:id="rId1"/>
  <headerFooter>
    <oddFooter>&amp;C&amp;1#&amp;"Arial Black"&amp;10&amp;K000000OFFICIAL</oddFooter>
  </headerFooter>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B2C336-7099-41DD-B90E-2B1FCD404AEC}">
  <sheetPr codeName="Sheet55"/>
  <dimension ref="A1:AL76"/>
  <sheetViews>
    <sheetView topLeftCell="A3" zoomScaleNormal="100" workbookViewId="0">
      <selection activeCell="O28" sqref="O28"/>
    </sheetView>
  </sheetViews>
  <sheetFormatPr defaultColWidth="8.6875" defaultRowHeight="16.5" x14ac:dyDescent="0.45"/>
  <cols>
    <col min="1" max="1" width="12.6875" style="3" customWidth="1"/>
    <col min="2" max="2" width="10.875" style="3" customWidth="1"/>
    <col min="3" max="11" width="9.125" style="3" customWidth="1"/>
    <col min="12" max="16384" width="8.6875" style="3"/>
  </cols>
  <sheetData>
    <row r="1" spans="1:12" x14ac:dyDescent="0.45">
      <c r="A1" s="4" t="s">
        <v>168</v>
      </c>
      <c r="B1" s="25"/>
      <c r="C1" s="25"/>
      <c r="D1" s="25"/>
      <c r="E1" s="2"/>
      <c r="F1" s="2"/>
      <c r="G1" s="2"/>
      <c r="H1" s="10"/>
      <c r="I1" s="10"/>
      <c r="J1" s="10"/>
      <c r="K1" s="10"/>
      <c r="L1" s="10"/>
    </row>
    <row r="2" spans="1:12" x14ac:dyDescent="0.45">
      <c r="A2" s="1"/>
      <c r="B2" s="25"/>
      <c r="C2" s="25"/>
      <c r="D2" s="25"/>
      <c r="E2" s="2"/>
      <c r="F2" s="2"/>
      <c r="G2" s="2"/>
      <c r="H2" s="10"/>
      <c r="I2" s="10"/>
      <c r="J2" s="10"/>
      <c r="K2" s="10"/>
      <c r="L2" s="10"/>
    </row>
    <row r="3" spans="1:12" x14ac:dyDescent="0.45">
      <c r="A3" s="1"/>
      <c r="B3" s="25"/>
      <c r="C3" s="25"/>
      <c r="D3" s="25"/>
      <c r="E3" s="2"/>
      <c r="F3" s="2"/>
      <c r="G3" s="2"/>
      <c r="H3" s="10"/>
      <c r="I3" s="10"/>
      <c r="J3" s="10"/>
      <c r="K3" s="10"/>
      <c r="L3" s="10"/>
    </row>
    <row r="4" spans="1:12" x14ac:dyDescent="0.45">
      <c r="A4" s="1"/>
      <c r="B4" s="25"/>
      <c r="C4" s="25"/>
      <c r="D4" s="25"/>
      <c r="E4" s="2"/>
      <c r="F4" s="2"/>
      <c r="G4" s="2"/>
      <c r="H4" s="10"/>
      <c r="I4" s="10"/>
      <c r="J4" s="10"/>
      <c r="K4" s="10"/>
      <c r="L4" s="10"/>
    </row>
    <row r="5" spans="1:12" x14ac:dyDescent="0.45">
      <c r="A5" s="28"/>
      <c r="B5" s="28"/>
      <c r="C5" s="28"/>
      <c r="D5" s="28"/>
      <c r="E5" s="29"/>
      <c r="F5" s="29"/>
      <c r="G5" s="29"/>
      <c r="H5" s="30"/>
      <c r="I5" s="30"/>
      <c r="J5" s="30"/>
      <c r="K5" s="30"/>
      <c r="L5" s="30"/>
    </row>
    <row r="6" spans="1:12" x14ac:dyDescent="0.45">
      <c r="A6" s="10"/>
      <c r="B6" s="10"/>
      <c r="C6" s="10"/>
      <c r="D6" s="10"/>
      <c r="E6" s="10"/>
      <c r="F6" s="10"/>
      <c r="G6" s="10"/>
      <c r="H6" s="10"/>
      <c r="I6" s="10"/>
      <c r="J6" s="10"/>
      <c r="K6" s="10"/>
      <c r="L6" s="10"/>
    </row>
    <row r="7" spans="1:12" x14ac:dyDescent="0.45">
      <c r="A7" s="10"/>
      <c r="B7" s="9" t="s">
        <v>625</v>
      </c>
      <c r="C7" s="170"/>
      <c r="D7" s="15"/>
      <c r="E7" s="12"/>
      <c r="F7" s="10"/>
      <c r="G7" s="10"/>
      <c r="H7" s="10"/>
      <c r="I7" s="10"/>
      <c r="J7" s="10"/>
      <c r="K7" s="10"/>
      <c r="L7" s="10"/>
    </row>
    <row r="8" spans="1:12" x14ac:dyDescent="0.45">
      <c r="A8" s="10"/>
      <c r="B8" s="9"/>
      <c r="C8" s="11"/>
      <c r="D8" s="15"/>
      <c r="E8" s="12"/>
      <c r="F8" s="10"/>
      <c r="G8" s="10"/>
      <c r="H8" s="10"/>
      <c r="I8" s="10"/>
      <c r="J8" s="10"/>
      <c r="K8" s="10"/>
      <c r="L8" s="10"/>
    </row>
    <row r="9" spans="1:12" x14ac:dyDescent="0.45">
      <c r="A9" s="10"/>
      <c r="B9" s="9"/>
      <c r="C9" s="11"/>
      <c r="D9" s="15"/>
      <c r="E9" s="12"/>
      <c r="F9" s="10"/>
      <c r="G9" s="10"/>
      <c r="H9" s="10"/>
      <c r="I9" s="10"/>
      <c r="J9" s="10"/>
      <c r="K9" s="10"/>
      <c r="L9" s="10"/>
    </row>
    <row r="10" spans="1:12" x14ac:dyDescent="0.45">
      <c r="A10" s="10"/>
      <c r="B10" s="9"/>
      <c r="C10" s="11"/>
      <c r="D10" s="15"/>
      <c r="E10" s="12"/>
      <c r="F10" s="10"/>
      <c r="G10" s="10"/>
      <c r="H10" s="10"/>
      <c r="I10" s="10"/>
      <c r="J10" s="10"/>
      <c r="K10" s="10"/>
      <c r="L10" s="10"/>
    </row>
    <row r="11" spans="1:12" x14ac:dyDescent="0.45">
      <c r="A11" s="10"/>
      <c r="B11" s="9"/>
      <c r="C11" s="11"/>
      <c r="D11" s="15"/>
      <c r="E11" s="12"/>
      <c r="F11" s="10"/>
      <c r="G11" s="10"/>
      <c r="H11" s="10"/>
      <c r="I11" s="10"/>
      <c r="J11" s="10"/>
      <c r="K11" s="10"/>
      <c r="L11" s="10"/>
    </row>
    <row r="12" spans="1:12" x14ac:dyDescent="0.45">
      <c r="A12" s="10"/>
      <c r="B12" s="9"/>
      <c r="C12" s="11"/>
      <c r="D12" s="15"/>
      <c r="E12" s="12"/>
      <c r="F12" s="10"/>
      <c r="G12" s="10"/>
      <c r="H12" s="10"/>
      <c r="I12" s="10"/>
      <c r="J12" s="10"/>
      <c r="K12" s="10"/>
      <c r="L12" s="10"/>
    </row>
    <row r="13" spans="1:12" x14ac:dyDescent="0.45">
      <c r="A13" s="10"/>
      <c r="B13" s="9"/>
      <c r="C13" s="11"/>
      <c r="D13" s="15"/>
      <c r="E13" s="12"/>
      <c r="F13" s="10"/>
      <c r="G13" s="10"/>
      <c r="H13" s="10"/>
      <c r="I13" s="10"/>
      <c r="J13" s="10"/>
      <c r="K13" s="10"/>
      <c r="L13" s="10"/>
    </row>
    <row r="14" spans="1:12" x14ac:dyDescent="0.45">
      <c r="A14" s="10"/>
      <c r="B14" s="9"/>
      <c r="C14" s="11"/>
      <c r="D14" s="15"/>
      <c r="E14" s="12"/>
      <c r="F14" s="10"/>
      <c r="G14" s="10"/>
      <c r="H14" s="10"/>
      <c r="I14" s="10"/>
      <c r="J14" s="10"/>
      <c r="K14" s="10"/>
      <c r="L14" s="10"/>
    </row>
    <row r="15" spans="1:12" x14ac:dyDescent="0.45">
      <c r="A15" s="10"/>
      <c r="B15" s="9"/>
      <c r="C15" s="11"/>
      <c r="D15" s="15"/>
      <c r="E15" s="12"/>
      <c r="F15" s="10"/>
      <c r="G15" s="10"/>
      <c r="H15" s="10"/>
      <c r="I15" s="10"/>
      <c r="J15" s="10"/>
      <c r="K15" s="10"/>
      <c r="L15" s="10"/>
    </row>
    <row r="16" spans="1:12" x14ac:dyDescent="0.45">
      <c r="A16" s="10"/>
      <c r="B16" s="9"/>
      <c r="C16" s="11"/>
      <c r="D16" s="15"/>
      <c r="E16" s="12"/>
      <c r="F16" s="10"/>
      <c r="G16" s="10"/>
      <c r="H16" s="10"/>
      <c r="I16" s="10"/>
      <c r="J16" s="10"/>
      <c r="K16" s="10"/>
      <c r="L16" s="10"/>
    </row>
    <row r="17" spans="1:12" x14ac:dyDescent="0.45">
      <c r="A17" s="10"/>
      <c r="B17" s="9"/>
      <c r="C17" s="11"/>
      <c r="D17" s="15"/>
      <c r="E17" s="12"/>
      <c r="F17" s="10"/>
      <c r="G17" s="10"/>
      <c r="H17" s="10"/>
      <c r="I17" s="10"/>
      <c r="J17" s="10"/>
      <c r="K17" s="10"/>
      <c r="L17" s="10"/>
    </row>
    <row r="18" spans="1:12" x14ac:dyDescent="0.45">
      <c r="A18" s="10"/>
      <c r="B18" s="9"/>
      <c r="C18" s="11"/>
      <c r="D18" s="15"/>
      <c r="E18" s="12"/>
      <c r="F18" s="10"/>
      <c r="G18" s="10"/>
      <c r="H18" s="10"/>
      <c r="I18" s="10"/>
      <c r="J18" s="10"/>
      <c r="K18" s="10"/>
      <c r="L18" s="10"/>
    </row>
    <row r="19" spans="1:12" x14ac:dyDescent="0.45">
      <c r="A19" s="10"/>
      <c r="B19" s="9"/>
      <c r="C19" s="11"/>
      <c r="D19" s="15"/>
      <c r="E19" s="12"/>
      <c r="F19" s="10"/>
      <c r="G19" s="10"/>
      <c r="H19" s="10"/>
      <c r="I19" s="10"/>
      <c r="J19" s="10"/>
      <c r="K19" s="10"/>
      <c r="L19" s="10"/>
    </row>
    <row r="20" spans="1:12" x14ac:dyDescent="0.45">
      <c r="A20" s="10"/>
      <c r="B20" s="9"/>
      <c r="C20" s="11"/>
      <c r="D20" s="15"/>
      <c r="E20" s="12"/>
      <c r="F20" s="10"/>
      <c r="G20" s="10"/>
      <c r="H20" s="10"/>
      <c r="I20" s="10"/>
      <c r="J20" s="10"/>
      <c r="K20" s="10"/>
      <c r="L20" s="10"/>
    </row>
    <row r="21" spans="1:12" x14ac:dyDescent="0.45">
      <c r="A21" s="10"/>
      <c r="B21" s="9"/>
      <c r="C21" s="11"/>
      <c r="D21" s="15"/>
      <c r="E21" s="12"/>
      <c r="F21" s="10"/>
      <c r="G21" s="10"/>
      <c r="H21" s="10"/>
      <c r="I21" s="10"/>
      <c r="J21" s="10"/>
      <c r="K21" s="10"/>
      <c r="L21" s="10"/>
    </row>
    <row r="22" spans="1:12" x14ac:dyDescent="0.45">
      <c r="A22" s="10"/>
      <c r="B22" s="9"/>
      <c r="C22" s="11"/>
      <c r="D22" s="15"/>
      <c r="E22" s="12"/>
      <c r="F22" s="10"/>
      <c r="G22" s="10"/>
      <c r="H22" s="10"/>
      <c r="I22" s="10"/>
      <c r="J22" s="10"/>
      <c r="K22" s="10"/>
      <c r="L22" s="10"/>
    </row>
    <row r="23" spans="1:12" x14ac:dyDescent="0.45">
      <c r="A23" s="10"/>
      <c r="B23" s="9"/>
      <c r="C23" s="11"/>
      <c r="D23" s="15"/>
      <c r="E23" s="12"/>
      <c r="F23" s="10"/>
      <c r="G23" s="10"/>
      <c r="H23" s="10"/>
      <c r="I23" s="10"/>
      <c r="J23" s="10"/>
      <c r="K23" s="10"/>
      <c r="L23" s="10"/>
    </row>
    <row r="24" spans="1:12" x14ac:dyDescent="0.45">
      <c r="A24" s="10"/>
      <c r="B24" s="9"/>
      <c r="C24" s="11"/>
      <c r="D24" s="15"/>
      <c r="E24" s="12"/>
      <c r="F24" s="10"/>
      <c r="G24" s="10"/>
      <c r="H24" s="10"/>
      <c r="I24" s="10"/>
      <c r="J24" s="10"/>
      <c r="K24" s="10"/>
      <c r="L24" s="10"/>
    </row>
    <row r="25" spans="1:12" x14ac:dyDescent="0.45">
      <c r="A25" s="10"/>
      <c r="B25" s="9"/>
      <c r="C25" s="11"/>
      <c r="D25" s="15"/>
      <c r="E25" s="12"/>
      <c r="F25" s="10"/>
      <c r="G25" s="10"/>
      <c r="H25" s="10"/>
      <c r="I25" s="10"/>
      <c r="J25" s="10"/>
      <c r="K25" s="10"/>
      <c r="L25" s="10"/>
    </row>
    <row r="26" spans="1:12" x14ac:dyDescent="0.45">
      <c r="A26" s="10"/>
      <c r="B26" s="9"/>
      <c r="C26" s="11"/>
      <c r="D26" s="15"/>
      <c r="E26" s="12"/>
      <c r="F26" s="10"/>
      <c r="G26" s="10"/>
      <c r="H26" s="10"/>
      <c r="I26" s="10"/>
      <c r="J26" s="10"/>
      <c r="K26" s="10"/>
      <c r="L26" s="10"/>
    </row>
    <row r="27" spans="1:12" x14ac:dyDescent="0.45">
      <c r="A27" s="10"/>
      <c r="B27" s="9"/>
      <c r="C27" s="11"/>
      <c r="D27" s="15"/>
      <c r="E27" s="12"/>
      <c r="F27" s="10"/>
      <c r="G27" s="10"/>
      <c r="H27" s="10"/>
      <c r="I27" s="10"/>
      <c r="J27" s="10"/>
      <c r="K27" s="10"/>
      <c r="L27" s="10"/>
    </row>
    <row r="28" spans="1:12" x14ac:dyDescent="0.45">
      <c r="A28" s="10"/>
      <c r="B28" s="9"/>
      <c r="C28" s="11"/>
      <c r="D28" s="15"/>
      <c r="E28" s="12"/>
      <c r="F28" s="10"/>
      <c r="G28" s="10"/>
      <c r="H28" s="10"/>
      <c r="I28" s="10"/>
      <c r="J28" s="10"/>
      <c r="K28" s="10"/>
      <c r="L28" s="10"/>
    </row>
    <row r="30" spans="1:12" s="225" customFormat="1" x14ac:dyDescent="0.45"/>
    <row r="31" spans="1:12" s="225" customFormat="1" x14ac:dyDescent="0.45"/>
    <row r="32" spans="1:12" s="225" customFormat="1" x14ac:dyDescent="0.45"/>
    <row r="33" s="225" customFormat="1" x14ac:dyDescent="0.45"/>
    <row r="34" s="225" customFormat="1" x14ac:dyDescent="0.45"/>
    <row r="35" s="225" customFormat="1" x14ac:dyDescent="0.45"/>
    <row r="36" s="225" customFormat="1" x14ac:dyDescent="0.45"/>
    <row r="37" s="225" customFormat="1" x14ac:dyDescent="0.45"/>
    <row r="38" s="225" customFormat="1" x14ac:dyDescent="0.45"/>
    <row r="39" s="225" customFormat="1" x14ac:dyDescent="0.45"/>
    <row r="40" s="225" customFormat="1" x14ac:dyDescent="0.45"/>
    <row r="41" s="225" customFormat="1" x14ac:dyDescent="0.45"/>
    <row r="42" s="225" customFormat="1" x14ac:dyDescent="0.45"/>
    <row r="43" s="225" customFormat="1" x14ac:dyDescent="0.45"/>
    <row r="44" s="225" customFormat="1" x14ac:dyDescent="0.45"/>
    <row r="45" s="225" customFormat="1" x14ac:dyDescent="0.45"/>
    <row r="46" s="225" customFormat="1" x14ac:dyDescent="0.45"/>
    <row r="47" s="225" customFormat="1" x14ac:dyDescent="0.45"/>
    <row r="48" s="225" customFormat="1" x14ac:dyDescent="0.45"/>
    <row r="49" spans="1:38" s="225" customFormat="1" x14ac:dyDescent="0.45"/>
    <row r="50" spans="1:38" s="225" customFormat="1" x14ac:dyDescent="0.45"/>
    <row r="51" spans="1:38" s="225" customFormat="1" x14ac:dyDescent="0.45"/>
    <row r="52" spans="1:38" s="225" customFormat="1" x14ac:dyDescent="0.45"/>
    <row r="53" spans="1:38" s="225" customFormat="1" x14ac:dyDescent="0.45"/>
    <row r="54" spans="1:38" s="225" customFormat="1" x14ac:dyDescent="0.45"/>
    <row r="55" spans="1:38" s="225" customFormat="1" x14ac:dyDescent="0.45"/>
    <row r="56" spans="1:38" s="225" customFormat="1" x14ac:dyDescent="0.45"/>
    <row r="57" spans="1:38" s="225" customFormat="1" x14ac:dyDescent="0.45"/>
    <row r="58" spans="1:38" x14ac:dyDescent="0.45">
      <c r="B58" s="3">
        <v>1985</v>
      </c>
      <c r="G58" s="3">
        <v>1990</v>
      </c>
      <c r="L58" s="3">
        <v>1995</v>
      </c>
      <c r="Q58" s="3">
        <v>2000</v>
      </c>
      <c r="V58" s="3">
        <v>2005</v>
      </c>
      <c r="AA58" s="3">
        <v>2010</v>
      </c>
      <c r="AF58" s="3">
        <v>2015</v>
      </c>
      <c r="AK58" s="3">
        <v>2020</v>
      </c>
      <c r="AL58" s="3">
        <v>2021</v>
      </c>
    </row>
    <row r="59" spans="1:38" x14ac:dyDescent="0.45">
      <c r="A59" s="3" t="s">
        <v>626</v>
      </c>
      <c r="B59" s="3">
        <v>1</v>
      </c>
      <c r="G59" s="3">
        <v>1.2</v>
      </c>
      <c r="L59" s="3">
        <v>1.4</v>
      </c>
      <c r="Q59" s="3">
        <v>1.4</v>
      </c>
      <c r="V59" s="3">
        <v>1.3</v>
      </c>
      <c r="AA59" s="3">
        <v>1.4</v>
      </c>
      <c r="AF59" s="3">
        <v>1.2</v>
      </c>
      <c r="AH59" s="357"/>
      <c r="AK59" s="3">
        <v>1.2</v>
      </c>
      <c r="AL59" s="3">
        <v>1.2</v>
      </c>
    </row>
    <row r="60" spans="1:38" x14ac:dyDescent="0.45">
      <c r="A60" s="3" t="s">
        <v>627</v>
      </c>
      <c r="B60" s="3">
        <v>5.5</v>
      </c>
      <c r="G60" s="3">
        <v>6</v>
      </c>
      <c r="L60" s="3">
        <v>6.5</v>
      </c>
      <c r="Q60" s="3">
        <v>6.6</v>
      </c>
      <c r="V60" s="3">
        <v>6.7</v>
      </c>
      <c r="AA60" s="3">
        <v>6.6</v>
      </c>
      <c r="AF60" s="3">
        <v>6.7</v>
      </c>
      <c r="AH60" s="357"/>
      <c r="AK60" s="3">
        <v>6.6</v>
      </c>
      <c r="AL60" s="3">
        <v>6.2</v>
      </c>
    </row>
    <row r="61" spans="1:38" x14ac:dyDescent="0.45">
      <c r="A61" s="3" t="s">
        <v>628</v>
      </c>
      <c r="B61" s="3">
        <v>1.6</v>
      </c>
      <c r="G61" s="3">
        <v>1.7</v>
      </c>
      <c r="L61" s="3">
        <v>1.8</v>
      </c>
      <c r="Q61" s="3">
        <v>1.9</v>
      </c>
      <c r="V61" s="3">
        <v>1.8</v>
      </c>
      <c r="AA61" s="3">
        <v>1.9</v>
      </c>
      <c r="AF61" s="3">
        <v>1.5</v>
      </c>
      <c r="AH61" s="357"/>
      <c r="AK61" s="3">
        <v>1.2</v>
      </c>
      <c r="AL61" s="3">
        <v>1.3</v>
      </c>
    </row>
    <row r="63" spans="1:38" s="225" customFormat="1" x14ac:dyDescent="0.45"/>
    <row r="64" spans="1:38" s="283" customFormat="1" x14ac:dyDescent="0.45"/>
    <row r="65" s="283" customFormat="1" x14ac:dyDescent="0.45"/>
    <row r="66" s="283" customFormat="1" x14ac:dyDescent="0.45"/>
    <row r="67" s="283" customFormat="1" x14ac:dyDescent="0.45"/>
    <row r="68" s="283" customFormat="1" x14ac:dyDescent="0.45"/>
    <row r="69" s="283" customFormat="1" x14ac:dyDescent="0.45"/>
    <row r="70" s="283" customFormat="1" x14ac:dyDescent="0.45"/>
    <row r="71" s="283" customFormat="1" x14ac:dyDescent="0.45"/>
    <row r="72" s="283" customFormat="1" x14ac:dyDescent="0.45"/>
    <row r="73" s="283" customFormat="1" x14ac:dyDescent="0.45"/>
    <row r="74" s="283" customFormat="1" x14ac:dyDescent="0.45"/>
    <row r="75" s="283" customFormat="1" x14ac:dyDescent="0.45"/>
    <row r="76" s="283" customFormat="1" x14ac:dyDescent="0.45"/>
  </sheetData>
  <hyperlinks>
    <hyperlink ref="A1" location="Index!A1" display="Back to Index" xr:uid="{C35C40B3-2B32-4E92-950B-DF091F1370E3}"/>
  </hyperlinks>
  <pageMargins left="0.7" right="0.7" top="0.75" bottom="0.75" header="0.3" footer="0.3"/>
  <pageSetup paperSize="9" orientation="portrait" r:id="rId1"/>
  <headerFooter>
    <oddFooter>&amp;C&amp;1#&amp;"Arial Black"&amp;10&amp;K000000OFFICIAL</oddFooter>
  </headerFooter>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6CE471-7B29-48F4-9A3D-E598D357D19A}">
  <sheetPr codeName="Sheet56"/>
  <dimension ref="A1:G17"/>
  <sheetViews>
    <sheetView zoomScaleNormal="100" workbookViewId="0">
      <selection activeCell="L13" sqref="L13"/>
    </sheetView>
  </sheetViews>
  <sheetFormatPr defaultColWidth="8.6875" defaultRowHeight="15" customHeight="1" x14ac:dyDescent="0.45"/>
  <cols>
    <col min="1" max="1" width="12.6875" style="3" customWidth="1"/>
    <col min="2" max="10" width="10.875" style="3" customWidth="1"/>
    <col min="11" max="16384" width="8.6875" style="3"/>
  </cols>
  <sheetData>
    <row r="1" spans="1:7" ht="16.5" x14ac:dyDescent="0.45">
      <c r="A1" s="4" t="s">
        <v>168</v>
      </c>
      <c r="B1" s="25"/>
      <c r="C1" s="25"/>
      <c r="D1" s="25"/>
      <c r="E1" s="2"/>
      <c r="F1" s="2"/>
      <c r="G1" s="2"/>
    </row>
    <row r="2" spans="1:7" ht="16.5" x14ac:dyDescent="0.45">
      <c r="A2" s="1"/>
      <c r="B2" s="25"/>
      <c r="C2" s="25"/>
      <c r="D2" s="25"/>
      <c r="E2" s="2"/>
      <c r="F2" s="2"/>
      <c r="G2" s="2"/>
    </row>
    <row r="3" spans="1:7" ht="16.5" x14ac:dyDescent="0.45">
      <c r="A3" s="1"/>
      <c r="B3" s="25"/>
      <c r="C3" s="25"/>
      <c r="D3" s="25"/>
      <c r="E3" s="2"/>
      <c r="F3" s="2"/>
      <c r="G3" s="2"/>
    </row>
    <row r="4" spans="1:7" ht="16.5" x14ac:dyDescent="0.45">
      <c r="A4" s="1"/>
      <c r="B4" s="25"/>
      <c r="C4" s="25"/>
      <c r="D4" s="25"/>
      <c r="E4" s="2"/>
      <c r="F4" s="2"/>
      <c r="G4" s="2"/>
    </row>
    <row r="5" spans="1:7" ht="16.5" x14ac:dyDescent="0.45">
      <c r="A5" s="27"/>
      <c r="B5" s="28"/>
      <c r="C5" s="28"/>
      <c r="D5" s="28"/>
      <c r="E5" s="29"/>
      <c r="F5" s="29"/>
      <c r="G5" s="29"/>
    </row>
    <row r="6" spans="1:7" ht="16.5" x14ac:dyDescent="0.45">
      <c r="A6" s="10"/>
      <c r="B6" s="10"/>
      <c r="C6" s="10"/>
      <c r="D6" s="10"/>
      <c r="E6" s="10"/>
      <c r="F6" s="10"/>
      <c r="G6" s="10"/>
    </row>
    <row r="7" spans="1:7" ht="16.5" x14ac:dyDescent="0.45">
      <c r="A7" s="10"/>
      <c r="B7" s="9" t="s">
        <v>629</v>
      </c>
      <c r="C7" s="11"/>
      <c r="D7" s="15"/>
      <c r="E7" s="12"/>
      <c r="F7" s="10"/>
      <c r="G7" s="10"/>
    </row>
    <row r="8" spans="1:7" ht="16.5" x14ac:dyDescent="0.45">
      <c r="A8" s="10"/>
      <c r="B8" s="9"/>
      <c r="C8" s="12"/>
      <c r="D8" s="15"/>
      <c r="E8" s="12"/>
      <c r="F8" s="10"/>
      <c r="G8" s="10"/>
    </row>
    <row r="9" spans="1:7" ht="16.5" x14ac:dyDescent="0.45">
      <c r="A9" s="10"/>
      <c r="B9" s="19" t="s">
        <v>630</v>
      </c>
      <c r="C9" s="49" t="s">
        <v>219</v>
      </c>
      <c r="D9" s="49" t="s">
        <v>250</v>
      </c>
      <c r="E9" s="21"/>
      <c r="F9" s="21"/>
      <c r="G9" s="21"/>
    </row>
    <row r="10" spans="1:7" ht="16.5" x14ac:dyDescent="0.45">
      <c r="A10" s="10"/>
      <c r="B10" s="94" t="s">
        <v>631</v>
      </c>
      <c r="C10" s="60">
        <v>224</v>
      </c>
      <c r="D10" s="60">
        <v>0.3</v>
      </c>
      <c r="E10" s="60"/>
      <c r="F10" s="60"/>
      <c r="G10" s="21"/>
    </row>
    <row r="11" spans="1:7" ht="16.5" x14ac:dyDescent="0.45">
      <c r="A11" s="10"/>
      <c r="B11" s="94" t="s">
        <v>632</v>
      </c>
      <c r="C11" s="45">
        <v>1151</v>
      </c>
      <c r="D11" s="60">
        <v>1.4</v>
      </c>
      <c r="E11" s="60"/>
      <c r="F11" s="60"/>
      <c r="G11" s="21"/>
    </row>
    <row r="12" spans="1:7" ht="16.5" x14ac:dyDescent="0.45">
      <c r="A12" s="10"/>
      <c r="B12" s="180" t="s">
        <v>633</v>
      </c>
      <c r="C12" s="48">
        <v>79665</v>
      </c>
      <c r="D12" s="55">
        <v>98.2</v>
      </c>
      <c r="E12" s="48"/>
      <c r="F12" s="55"/>
      <c r="G12" s="48"/>
    </row>
    <row r="13" spans="1:7" ht="16.5" x14ac:dyDescent="0.45">
      <c r="A13" s="10"/>
      <c r="B13" s="180" t="s">
        <v>258</v>
      </c>
      <c r="C13" s="48">
        <v>83</v>
      </c>
      <c r="D13" s="55">
        <v>0.1</v>
      </c>
      <c r="E13" s="48"/>
      <c r="F13" s="55"/>
      <c r="G13" s="48"/>
    </row>
    <row r="14" spans="1:7" ht="16.5" x14ac:dyDescent="0.45">
      <c r="A14" s="10"/>
      <c r="B14" s="53" t="s">
        <v>259</v>
      </c>
      <c r="C14" s="236">
        <v>81123</v>
      </c>
      <c r="D14" s="259">
        <v>100</v>
      </c>
      <c r="E14" s="7"/>
      <c r="F14" s="7"/>
      <c r="G14" s="5"/>
    </row>
    <row r="15" spans="1:7" ht="16.5" x14ac:dyDescent="0.45">
      <c r="A15" s="10"/>
      <c r="B15" s="135"/>
      <c r="C15" s="135"/>
      <c r="D15" s="135"/>
      <c r="E15" s="135"/>
      <c r="F15" s="135"/>
      <c r="G15" s="135"/>
    </row>
    <row r="16" spans="1:7" ht="16.5" x14ac:dyDescent="0.45">
      <c r="A16" s="10"/>
      <c r="B16" s="135"/>
      <c r="C16" s="135"/>
      <c r="D16" s="135"/>
      <c r="E16" s="135"/>
      <c r="F16" s="135"/>
      <c r="G16" s="135"/>
    </row>
    <row r="17" spans="1:7" ht="16.5" x14ac:dyDescent="0.45">
      <c r="A17" s="10"/>
      <c r="B17" s="409"/>
      <c r="C17" s="16"/>
      <c r="D17" s="16"/>
      <c r="E17" s="7"/>
      <c r="F17" s="5"/>
      <c r="G17" s="5"/>
    </row>
  </sheetData>
  <hyperlinks>
    <hyperlink ref="A1" location="Index!A1" display="Back to Index" xr:uid="{D2C016D5-E53B-403E-916E-505389D131E7}"/>
  </hyperlinks>
  <pageMargins left="0.7" right="0.7" top="0.75" bottom="0.75" header="0.3" footer="0.3"/>
  <pageSetup paperSize="9" orientation="portrait" r:id="rId1"/>
  <headerFooter>
    <oddFooter>&amp;C&amp;1#&amp;"Arial Black"&amp;10&amp;K000000OFFICIAL</oddFooter>
  </headerFooter>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3B2C42-46A0-4A0D-AAF7-9C91AF41B380}">
  <sheetPr codeName="Sheet57"/>
  <dimension ref="A1:E23"/>
  <sheetViews>
    <sheetView topLeftCell="A5" zoomScaleNormal="100" workbookViewId="0">
      <selection activeCell="G13" sqref="G13"/>
    </sheetView>
  </sheetViews>
  <sheetFormatPr defaultColWidth="8.6875" defaultRowHeight="16.5" x14ac:dyDescent="0.45"/>
  <cols>
    <col min="1" max="1" width="12.6875" style="3" customWidth="1"/>
    <col min="2" max="2" width="59.3125" style="3" customWidth="1"/>
    <col min="3" max="5" width="10.875" style="3" customWidth="1"/>
    <col min="6" max="6" width="1.75" style="3" customWidth="1"/>
    <col min="7" max="12" width="10.875" style="3" customWidth="1"/>
    <col min="13" max="16384" width="8.6875" style="3"/>
  </cols>
  <sheetData>
    <row r="1" spans="1:5" x14ac:dyDescent="0.45">
      <c r="A1" s="4" t="s">
        <v>168</v>
      </c>
      <c r="B1" s="25"/>
      <c r="C1" s="25"/>
      <c r="D1" s="25"/>
      <c r="E1" s="2"/>
    </row>
    <row r="2" spans="1:5" x14ac:dyDescent="0.45">
      <c r="A2" s="1"/>
      <c r="B2" s="25"/>
      <c r="C2" s="25"/>
      <c r="D2" s="25"/>
      <c r="E2" s="2"/>
    </row>
    <row r="3" spans="1:5" x14ac:dyDescent="0.45">
      <c r="A3" s="1"/>
      <c r="B3" s="25"/>
      <c r="C3" s="25"/>
      <c r="D3" s="25"/>
      <c r="E3" s="2"/>
    </row>
    <row r="4" spans="1:5" x14ac:dyDescent="0.45">
      <c r="A4" s="1"/>
      <c r="B4" s="25"/>
      <c r="C4" s="25"/>
      <c r="D4" s="25"/>
      <c r="E4" s="2"/>
    </row>
    <row r="5" spans="1:5" x14ac:dyDescent="0.45">
      <c r="A5" s="27"/>
      <c r="B5" s="28"/>
      <c r="C5" s="28"/>
      <c r="D5" s="28"/>
      <c r="E5" s="29"/>
    </row>
    <row r="6" spans="1:5" x14ac:dyDescent="0.45">
      <c r="A6" s="10"/>
      <c r="B6" s="10"/>
      <c r="C6" s="10"/>
      <c r="D6" s="10"/>
      <c r="E6" s="10"/>
    </row>
    <row r="7" spans="1:5" x14ac:dyDescent="0.45">
      <c r="A7" s="10"/>
      <c r="B7" s="9" t="s">
        <v>634</v>
      </c>
      <c r="C7" s="11"/>
      <c r="D7" s="15"/>
      <c r="E7" s="12"/>
    </row>
    <row r="8" spans="1:5" x14ac:dyDescent="0.45">
      <c r="A8" s="10"/>
      <c r="B8" s="9"/>
      <c r="C8" s="12"/>
      <c r="D8" s="15"/>
      <c r="E8" s="12"/>
    </row>
    <row r="9" spans="1:5" x14ac:dyDescent="0.45">
      <c r="A9" s="10"/>
      <c r="B9" s="21" t="s">
        <v>635</v>
      </c>
      <c r="C9" s="49" t="s">
        <v>219</v>
      </c>
      <c r="D9" s="49" t="s">
        <v>488</v>
      </c>
      <c r="E9" s="10"/>
    </row>
    <row r="10" spans="1:5" x14ac:dyDescent="0.45">
      <c r="A10" s="10"/>
      <c r="B10" s="312" t="s">
        <v>456</v>
      </c>
      <c r="C10" s="45">
        <v>61180</v>
      </c>
      <c r="D10" s="33">
        <v>75.400000000000006</v>
      </c>
      <c r="E10" s="45"/>
    </row>
    <row r="11" spans="1:5" x14ac:dyDescent="0.45">
      <c r="A11" s="10"/>
      <c r="B11" s="60" t="s">
        <v>636</v>
      </c>
      <c r="C11" s="45">
        <v>1817</v>
      </c>
      <c r="D11" s="33">
        <v>2.2000000000000002</v>
      </c>
      <c r="E11" s="45"/>
    </row>
    <row r="12" spans="1:5" x14ac:dyDescent="0.45">
      <c r="A12" s="10"/>
      <c r="B12" s="60" t="s">
        <v>637</v>
      </c>
      <c r="C12" s="48">
        <v>648</v>
      </c>
      <c r="D12" s="33">
        <v>0.8</v>
      </c>
      <c r="E12" s="48"/>
    </row>
    <row r="13" spans="1:5" x14ac:dyDescent="0.45">
      <c r="A13" s="10"/>
      <c r="B13" s="60" t="s">
        <v>638</v>
      </c>
      <c r="C13" s="48">
        <v>435</v>
      </c>
      <c r="D13" s="33">
        <v>0.5</v>
      </c>
      <c r="E13" s="48"/>
    </row>
    <row r="14" spans="1:5" x14ac:dyDescent="0.45">
      <c r="A14" s="10"/>
      <c r="B14" s="60" t="s">
        <v>639</v>
      </c>
      <c r="C14" s="45">
        <v>3174</v>
      </c>
      <c r="D14" s="33">
        <v>3.9</v>
      </c>
      <c r="E14" s="7"/>
    </row>
    <row r="15" spans="1:5" x14ac:dyDescent="0.45">
      <c r="A15" s="10"/>
      <c r="B15" s="60" t="s">
        <v>640</v>
      </c>
      <c r="C15" s="405">
        <v>4443</v>
      </c>
      <c r="D15" s="33">
        <v>5.5</v>
      </c>
      <c r="E15" s="389"/>
    </row>
    <row r="16" spans="1:5" x14ac:dyDescent="0.45">
      <c r="A16" s="10"/>
      <c r="B16" s="32" t="s">
        <v>641</v>
      </c>
      <c r="C16" s="406">
        <v>57</v>
      </c>
      <c r="D16" s="33">
        <v>0.1</v>
      </c>
      <c r="E16" s="135"/>
    </row>
    <row r="17" spans="1:5" x14ac:dyDescent="0.45">
      <c r="A17" s="10"/>
      <c r="B17" s="32" t="s">
        <v>642</v>
      </c>
      <c r="C17" s="45">
        <v>296</v>
      </c>
      <c r="D17" s="33">
        <v>0.4</v>
      </c>
      <c r="E17" s="7"/>
    </row>
    <row r="18" spans="1:5" x14ac:dyDescent="0.45">
      <c r="A18" s="10"/>
      <c r="B18" s="32" t="s">
        <v>643</v>
      </c>
      <c r="C18" s="33">
        <v>197</v>
      </c>
      <c r="D18" s="33">
        <v>0.2</v>
      </c>
      <c r="E18" s="407"/>
    </row>
    <row r="19" spans="1:5" x14ac:dyDescent="0.45">
      <c r="A19" s="10"/>
      <c r="B19" s="32" t="s">
        <v>530</v>
      </c>
      <c r="C19" s="48">
        <v>8761</v>
      </c>
      <c r="D19" s="33">
        <v>10.8</v>
      </c>
      <c r="E19" s="421"/>
    </row>
    <row r="20" spans="1:5" x14ac:dyDescent="0.45">
      <c r="A20" s="10"/>
      <c r="B20" s="32" t="s">
        <v>321</v>
      </c>
      <c r="C20" s="33">
        <v>115</v>
      </c>
      <c r="D20" s="33">
        <v>0.1</v>
      </c>
      <c r="E20" s="407"/>
    </row>
    <row r="21" spans="1:5" x14ac:dyDescent="0.45">
      <c r="A21" s="10"/>
      <c r="B21" s="53" t="s">
        <v>259</v>
      </c>
      <c r="C21" s="54">
        <v>81123</v>
      </c>
      <c r="D21" s="209">
        <v>99.9</v>
      </c>
      <c r="E21" s="407"/>
    </row>
    <row r="22" spans="1:5" x14ac:dyDescent="0.45">
      <c r="A22" s="10"/>
      <c r="B22" s="10"/>
      <c r="C22" s="10"/>
      <c r="D22" s="10"/>
      <c r="E22" s="10"/>
    </row>
    <row r="23" spans="1:5" x14ac:dyDescent="0.45">
      <c r="A23" s="10"/>
      <c r="B23" s="10"/>
      <c r="C23" s="10"/>
      <c r="D23" s="10"/>
      <c r="E23" s="10"/>
    </row>
  </sheetData>
  <hyperlinks>
    <hyperlink ref="A1" location="Index!A1" display="Back to Index" xr:uid="{31ABDD3B-2D6E-4691-AEE3-E8A2137E60B2}"/>
  </hyperlinks>
  <pageMargins left="0.7" right="0.7" top="0.75" bottom="0.75" header="0.3" footer="0.3"/>
  <pageSetup paperSize="9" orientation="portrait" r:id="rId1"/>
  <headerFooter>
    <oddFooter>&amp;C&amp;1#&amp;"Arial Black"&amp;10&amp;K000000OFFICIAL</oddFooter>
  </headerFooter>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D39023-9F8B-4212-A5B9-227709B82B77}">
  <sheetPr codeName="Sheet58"/>
  <dimension ref="A1:I36"/>
  <sheetViews>
    <sheetView topLeftCell="A20" zoomScaleNormal="100" workbookViewId="0">
      <selection activeCell="M31" sqref="M31"/>
    </sheetView>
  </sheetViews>
  <sheetFormatPr defaultColWidth="8.6875" defaultRowHeight="16.5" x14ac:dyDescent="0.45"/>
  <cols>
    <col min="1" max="1" width="12.6875" style="3" customWidth="1"/>
    <col min="2" max="9" width="10.875" style="3" customWidth="1"/>
    <col min="10" max="16384" width="8.6875" style="3"/>
  </cols>
  <sheetData>
    <row r="1" spans="1:9" x14ac:dyDescent="0.45">
      <c r="A1" s="4" t="s">
        <v>168</v>
      </c>
      <c r="B1" s="25"/>
      <c r="C1" s="25"/>
      <c r="D1" s="25"/>
      <c r="E1" s="2"/>
      <c r="F1" s="2"/>
      <c r="G1" s="2"/>
      <c r="H1" s="2"/>
      <c r="I1" s="2"/>
    </row>
    <row r="2" spans="1:9" x14ac:dyDescent="0.45">
      <c r="A2" s="1"/>
      <c r="B2" s="25"/>
      <c r="C2" s="25"/>
      <c r="D2" s="25"/>
      <c r="E2" s="2"/>
      <c r="F2" s="2"/>
      <c r="G2" s="2"/>
      <c r="H2" s="2"/>
      <c r="I2" s="2"/>
    </row>
    <row r="3" spans="1:9" x14ac:dyDescent="0.45">
      <c r="A3" s="1"/>
      <c r="B3" s="25"/>
      <c r="C3" s="25"/>
      <c r="D3" s="25"/>
      <c r="E3" s="2"/>
      <c r="F3" s="2"/>
      <c r="G3" s="2"/>
      <c r="H3" s="2"/>
      <c r="I3" s="2"/>
    </row>
    <row r="4" spans="1:9" x14ac:dyDescent="0.45">
      <c r="A4" s="1"/>
      <c r="B4" s="25"/>
      <c r="C4" s="25"/>
      <c r="D4" s="25"/>
      <c r="E4" s="2"/>
      <c r="F4" s="2"/>
      <c r="G4" s="2"/>
      <c r="H4" s="2"/>
      <c r="I4" s="2"/>
    </row>
    <row r="5" spans="1:9" x14ac:dyDescent="0.45">
      <c r="A5" s="27"/>
      <c r="B5" s="28"/>
      <c r="C5" s="28"/>
      <c r="D5" s="28"/>
      <c r="E5" s="29"/>
      <c r="F5" s="29"/>
      <c r="G5" s="29"/>
      <c r="H5" s="29"/>
      <c r="I5" s="29"/>
    </row>
    <row r="6" spans="1:9" x14ac:dyDescent="0.45">
      <c r="A6" s="10"/>
      <c r="B6" s="10"/>
      <c r="C6" s="10"/>
      <c r="D6" s="10"/>
      <c r="E6" s="10"/>
      <c r="F6" s="10"/>
      <c r="G6" s="10"/>
      <c r="H6" s="10"/>
      <c r="I6" s="10"/>
    </row>
    <row r="7" spans="1:9" x14ac:dyDescent="0.45">
      <c r="A7" s="10"/>
      <c r="B7" s="9" t="s">
        <v>644</v>
      </c>
      <c r="C7" s="181"/>
      <c r="D7" s="15"/>
      <c r="E7" s="12"/>
      <c r="F7" s="10"/>
      <c r="G7" s="10"/>
      <c r="H7" s="10"/>
      <c r="I7" s="10"/>
    </row>
    <row r="8" spans="1:9" x14ac:dyDescent="0.45">
      <c r="A8" s="10"/>
      <c r="B8" s="9"/>
      <c r="C8" s="12"/>
      <c r="D8" s="15"/>
      <c r="E8" s="12"/>
      <c r="F8" s="370"/>
      <c r="G8" s="10"/>
      <c r="H8" s="10"/>
      <c r="I8" s="10"/>
    </row>
    <row r="9" spans="1:9" x14ac:dyDescent="0.45">
      <c r="A9" s="10"/>
      <c r="B9" s="21"/>
      <c r="C9" s="49" t="s">
        <v>219</v>
      </c>
      <c r="D9" s="184" t="s">
        <v>645</v>
      </c>
      <c r="E9" s="48"/>
      <c r="F9" s="48"/>
      <c r="G9" s="21"/>
      <c r="H9" s="21"/>
      <c r="I9" s="10"/>
    </row>
    <row r="10" spans="1:9" x14ac:dyDescent="0.45">
      <c r="A10" s="10"/>
      <c r="B10" s="315" t="s">
        <v>646</v>
      </c>
      <c r="C10" s="45">
        <v>2179</v>
      </c>
      <c r="D10" s="60">
        <v>2.7</v>
      </c>
      <c r="E10" s="60"/>
      <c r="F10" s="60"/>
      <c r="G10" s="21"/>
      <c r="H10" s="21"/>
      <c r="I10" s="10"/>
    </row>
    <row r="11" spans="1:9" x14ac:dyDescent="0.45">
      <c r="A11" s="10"/>
      <c r="B11" s="94" t="s">
        <v>647</v>
      </c>
      <c r="C11" s="60">
        <v>46</v>
      </c>
      <c r="D11" s="60">
        <v>0.1</v>
      </c>
      <c r="E11" s="60"/>
      <c r="F11" s="60"/>
      <c r="G11" s="21"/>
      <c r="H11" s="21"/>
      <c r="I11" s="10"/>
    </row>
    <row r="12" spans="1:9" x14ac:dyDescent="0.45">
      <c r="A12" s="10"/>
      <c r="B12" s="180" t="s">
        <v>648</v>
      </c>
      <c r="C12" s="48">
        <v>0</v>
      </c>
      <c r="D12" s="48">
        <v>0</v>
      </c>
      <c r="E12" s="48"/>
      <c r="F12" s="48"/>
      <c r="G12" s="48"/>
      <c r="H12" s="48"/>
      <c r="I12" s="10"/>
    </row>
    <row r="13" spans="1:9" x14ac:dyDescent="0.45">
      <c r="A13" s="10"/>
      <c r="B13" s="180" t="s">
        <v>649</v>
      </c>
      <c r="C13" s="48">
        <v>0</v>
      </c>
      <c r="D13" s="48">
        <v>0</v>
      </c>
      <c r="E13" s="48"/>
      <c r="F13" s="48"/>
      <c r="G13" s="48"/>
      <c r="H13" s="48"/>
      <c r="I13" s="10"/>
    </row>
    <row r="14" spans="1:9" x14ac:dyDescent="0.45">
      <c r="A14" s="10"/>
      <c r="B14" s="180" t="s">
        <v>296</v>
      </c>
      <c r="C14" s="48">
        <v>0</v>
      </c>
      <c r="D14" s="48">
        <v>0</v>
      </c>
      <c r="E14" s="48"/>
      <c r="F14" s="48"/>
      <c r="G14" s="48"/>
      <c r="H14" s="48"/>
      <c r="I14" s="10"/>
    </row>
    <row r="15" spans="1:9" x14ac:dyDescent="0.45">
      <c r="A15" s="10"/>
      <c r="B15" s="53" t="s">
        <v>259</v>
      </c>
      <c r="C15" s="236">
        <v>2225</v>
      </c>
      <c r="D15" s="235">
        <v>2.8</v>
      </c>
      <c r="E15" s="7"/>
      <c r="F15" s="57"/>
      <c r="G15" s="5"/>
      <c r="H15" s="5"/>
      <c r="I15" s="10"/>
    </row>
    <row r="16" spans="1:9" x14ac:dyDescent="0.45">
      <c r="A16" s="10"/>
      <c r="B16" s="135"/>
      <c r="C16" s="237"/>
      <c r="D16" s="237"/>
      <c r="E16" s="135"/>
      <c r="F16" s="135"/>
      <c r="G16" s="135"/>
      <c r="H16" s="5"/>
      <c r="I16" s="10"/>
    </row>
    <row r="17" spans="1:9" x14ac:dyDescent="0.45">
      <c r="A17" s="10"/>
      <c r="B17" s="135"/>
      <c r="C17" s="135"/>
      <c r="D17" s="135"/>
      <c r="E17" s="135"/>
      <c r="F17" s="135"/>
      <c r="G17" s="135"/>
      <c r="H17" s="5"/>
      <c r="I17" s="10"/>
    </row>
    <row r="18" spans="1:9" x14ac:dyDescent="0.45">
      <c r="A18" s="10"/>
      <c r="B18" s="9" t="s">
        <v>650</v>
      </c>
      <c r="C18" s="181"/>
      <c r="D18" s="135"/>
      <c r="E18" s="135"/>
      <c r="F18" s="135"/>
      <c r="G18" s="135"/>
      <c r="H18" s="5"/>
      <c r="I18" s="10"/>
    </row>
    <row r="19" spans="1:9" x14ac:dyDescent="0.45">
      <c r="A19" s="10"/>
      <c r="B19" s="409"/>
      <c r="C19" s="16"/>
      <c r="D19" s="16"/>
      <c r="E19" s="7"/>
      <c r="F19" s="5"/>
      <c r="G19" s="5"/>
      <c r="H19" s="5"/>
      <c r="I19" s="10"/>
    </row>
    <row r="20" spans="1:9" x14ac:dyDescent="0.45">
      <c r="A20" s="10"/>
      <c r="B20" s="87"/>
      <c r="C20" s="448" t="s">
        <v>646</v>
      </c>
      <c r="D20" s="448"/>
      <c r="E20" s="440" t="s">
        <v>647</v>
      </c>
      <c r="F20" s="440"/>
      <c r="G20" s="449" t="s">
        <v>651</v>
      </c>
      <c r="H20" s="449"/>
      <c r="I20" s="10"/>
    </row>
    <row r="21" spans="1:9" x14ac:dyDescent="0.45">
      <c r="A21" s="10"/>
      <c r="B21" s="14"/>
      <c r="C21" s="91" t="s">
        <v>433</v>
      </c>
      <c r="D21" s="91" t="s">
        <v>250</v>
      </c>
      <c r="E21" s="123" t="s">
        <v>433</v>
      </c>
      <c r="F21" s="123" t="s">
        <v>250</v>
      </c>
      <c r="G21" s="99" t="s">
        <v>433</v>
      </c>
      <c r="H21" s="99" t="s">
        <v>250</v>
      </c>
      <c r="I21" s="10"/>
    </row>
    <row r="22" spans="1:9" x14ac:dyDescent="0.45">
      <c r="A22" s="10"/>
      <c r="B22" s="316">
        <v>1990</v>
      </c>
      <c r="C22" s="96">
        <v>1649</v>
      </c>
      <c r="D22" s="143">
        <v>2.5</v>
      </c>
      <c r="E22" s="61">
        <v>69</v>
      </c>
      <c r="F22" s="112">
        <v>0.1</v>
      </c>
      <c r="G22" s="103">
        <v>4</v>
      </c>
      <c r="H22" s="147">
        <v>0</v>
      </c>
      <c r="I22" s="10"/>
    </row>
    <row r="23" spans="1:9" x14ac:dyDescent="0.45">
      <c r="A23" s="10"/>
      <c r="B23" s="124">
        <v>1995</v>
      </c>
      <c r="C23" s="96">
        <v>1850</v>
      </c>
      <c r="D23" s="143">
        <v>2.9</v>
      </c>
      <c r="E23" s="61">
        <v>87</v>
      </c>
      <c r="F23" s="112">
        <v>0.1</v>
      </c>
      <c r="G23" s="103">
        <v>0</v>
      </c>
      <c r="H23" s="147">
        <v>0</v>
      </c>
      <c r="I23" s="10"/>
    </row>
    <row r="24" spans="1:9" x14ac:dyDescent="0.45">
      <c r="A24" s="10"/>
      <c r="B24" s="124">
        <v>2000</v>
      </c>
      <c r="C24" s="96">
        <v>1903</v>
      </c>
      <c r="D24" s="143">
        <v>3</v>
      </c>
      <c r="E24" s="61">
        <v>63</v>
      </c>
      <c r="F24" s="112">
        <v>0.1</v>
      </c>
      <c r="G24" s="103">
        <v>0</v>
      </c>
      <c r="H24" s="147">
        <v>0</v>
      </c>
      <c r="I24" s="10"/>
    </row>
    <row r="25" spans="1:9" x14ac:dyDescent="0.45">
      <c r="A25" s="10"/>
      <c r="B25" s="124">
        <v>2005</v>
      </c>
      <c r="C25" s="96">
        <v>2388</v>
      </c>
      <c r="D25" s="143">
        <v>3.6</v>
      </c>
      <c r="E25" s="61">
        <v>48</v>
      </c>
      <c r="F25" s="112">
        <v>0.1</v>
      </c>
      <c r="G25" s="103">
        <v>0</v>
      </c>
      <c r="H25" s="147">
        <v>0</v>
      </c>
      <c r="I25" s="10"/>
    </row>
    <row r="26" spans="1:9" x14ac:dyDescent="0.45">
      <c r="A26" s="10"/>
      <c r="B26" s="124">
        <v>2010</v>
      </c>
      <c r="C26" s="96">
        <v>2339</v>
      </c>
      <c r="D26" s="143">
        <v>3.2</v>
      </c>
      <c r="E26" s="61">
        <v>56</v>
      </c>
      <c r="F26" s="112">
        <v>0.1</v>
      </c>
      <c r="G26" s="103">
        <v>6</v>
      </c>
      <c r="H26" s="147">
        <v>0</v>
      </c>
      <c r="I26" s="10"/>
    </row>
    <row r="27" spans="1:9" x14ac:dyDescent="0.45">
      <c r="A27" s="10"/>
      <c r="B27" s="124">
        <v>2015</v>
      </c>
      <c r="C27" s="96">
        <v>2226</v>
      </c>
      <c r="D27" s="144">
        <v>2.8210424930614519</v>
      </c>
      <c r="E27" s="61">
        <v>63</v>
      </c>
      <c r="F27" s="112">
        <v>7.9840825275324115E-2</v>
      </c>
      <c r="G27" s="98">
        <v>0</v>
      </c>
      <c r="H27" s="132">
        <v>0</v>
      </c>
      <c r="I27" s="10"/>
    </row>
    <row r="28" spans="1:9" x14ac:dyDescent="0.45">
      <c r="A28" s="10"/>
      <c r="B28" s="44">
        <v>2016</v>
      </c>
      <c r="C28" s="52">
        <v>2221</v>
      </c>
      <c r="D28" s="16">
        <v>2.7573278377136896</v>
      </c>
      <c r="E28" s="7">
        <v>77</v>
      </c>
      <c r="F28" s="5">
        <v>9.5593986269227424E-2</v>
      </c>
      <c r="G28" s="51">
        <v>0</v>
      </c>
      <c r="H28" s="5">
        <v>0</v>
      </c>
      <c r="I28" s="10"/>
    </row>
    <row r="29" spans="1:9" x14ac:dyDescent="0.45">
      <c r="A29" s="10"/>
      <c r="B29" s="44">
        <v>2017</v>
      </c>
      <c r="C29" s="52">
        <v>2329</v>
      </c>
      <c r="D29" s="16">
        <v>2.9</v>
      </c>
      <c r="E29" s="7">
        <v>27</v>
      </c>
      <c r="F29" s="5">
        <v>0</v>
      </c>
      <c r="G29" s="51">
        <v>0</v>
      </c>
      <c r="H29" s="5">
        <v>0</v>
      </c>
      <c r="I29" s="10"/>
    </row>
    <row r="30" spans="1:9" ht="17.25" customHeight="1" x14ac:dyDescent="0.45">
      <c r="A30" s="10"/>
      <c r="B30" s="44">
        <v>2018</v>
      </c>
      <c r="C30" s="52">
        <v>2264</v>
      </c>
      <c r="D30" s="16">
        <v>2.9</v>
      </c>
      <c r="E30" s="7">
        <v>47</v>
      </c>
      <c r="F30" s="5">
        <v>0.1</v>
      </c>
      <c r="G30" s="51">
        <v>8</v>
      </c>
      <c r="H30" s="5">
        <v>0</v>
      </c>
      <c r="I30" s="10"/>
    </row>
    <row r="31" spans="1:9" ht="17.25" customHeight="1" x14ac:dyDescent="0.45">
      <c r="A31" s="10"/>
      <c r="B31" s="44">
        <v>2019</v>
      </c>
      <c r="C31" s="52">
        <v>2299</v>
      </c>
      <c r="D31" s="16">
        <v>2.9</v>
      </c>
      <c r="E31" s="7">
        <v>38</v>
      </c>
      <c r="F31" s="5">
        <v>0</v>
      </c>
      <c r="G31" s="51">
        <v>0</v>
      </c>
      <c r="H31" s="5">
        <v>0</v>
      </c>
      <c r="I31" s="10"/>
    </row>
    <row r="32" spans="1:9" ht="17.25" customHeight="1" x14ac:dyDescent="0.45">
      <c r="A32" s="10"/>
      <c r="B32" s="44">
        <v>2020</v>
      </c>
      <c r="C32" s="52">
        <v>2201</v>
      </c>
      <c r="D32" s="16">
        <v>2.9</v>
      </c>
      <c r="E32" s="7">
        <v>29</v>
      </c>
      <c r="F32" s="5">
        <v>0</v>
      </c>
      <c r="G32" s="51">
        <v>4</v>
      </c>
      <c r="H32" s="5">
        <v>0</v>
      </c>
      <c r="I32" s="10"/>
    </row>
    <row r="33" spans="1:9" ht="17.25" customHeight="1" x14ac:dyDescent="0.45">
      <c r="A33" s="10"/>
      <c r="B33" s="408">
        <v>2021</v>
      </c>
      <c r="C33" s="52">
        <v>2179</v>
      </c>
      <c r="D33" s="16">
        <v>2.7</v>
      </c>
      <c r="E33" s="7">
        <v>46</v>
      </c>
      <c r="F33" s="5">
        <v>0.1</v>
      </c>
      <c r="G33" s="51">
        <v>0</v>
      </c>
      <c r="H33" s="5">
        <v>0</v>
      </c>
      <c r="I33" s="10"/>
    </row>
    <row r="34" spans="1:9" x14ac:dyDescent="0.45">
      <c r="A34" s="10"/>
      <c r="B34" s="10"/>
      <c r="C34" s="10"/>
      <c r="D34" s="10"/>
      <c r="E34" s="10"/>
      <c r="F34" s="10"/>
      <c r="G34" s="10"/>
      <c r="H34" s="10"/>
      <c r="I34" s="10"/>
    </row>
    <row r="35" spans="1:9" x14ac:dyDescent="0.45">
      <c r="A35" s="10"/>
      <c r="B35" s="10"/>
      <c r="C35" s="10"/>
      <c r="D35" s="10"/>
      <c r="E35" s="10"/>
      <c r="F35" s="10"/>
      <c r="G35" s="10"/>
      <c r="H35" s="10"/>
      <c r="I35" s="10"/>
    </row>
    <row r="36" spans="1:9" x14ac:dyDescent="0.45">
      <c r="A36" s="10"/>
      <c r="B36" s="10"/>
      <c r="C36" s="10"/>
      <c r="D36" s="10"/>
      <c r="E36" s="10"/>
      <c r="F36" s="10"/>
      <c r="G36" s="10"/>
      <c r="H36" s="10"/>
      <c r="I36" s="10"/>
    </row>
  </sheetData>
  <mergeCells count="3">
    <mergeCell ref="C20:D20"/>
    <mergeCell ref="E20:F20"/>
    <mergeCell ref="G20:H20"/>
  </mergeCells>
  <hyperlinks>
    <hyperlink ref="A1" location="Index!A1" display="Back to Index" xr:uid="{FA9451C7-532D-4B2F-A210-79C32D8EFB08}"/>
  </hyperlinks>
  <pageMargins left="0.7" right="0.7" top="0.75" bottom="0.75" header="0.3" footer="0.3"/>
  <pageSetup paperSize="9" orientation="portrait" r:id="rId1"/>
  <headerFooter>
    <oddFooter>&amp;C&amp;1#&amp;"Arial Black"&amp;10&amp;K000000OFFICIAL</oddFooter>
  </headerFooter>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747660-6E71-4EFF-A233-334224CA1A7D}">
  <sheetPr codeName="Sheet59"/>
  <dimension ref="A1:P29"/>
  <sheetViews>
    <sheetView zoomScaleNormal="100" workbookViewId="0">
      <selection activeCell="I18" sqref="I18"/>
    </sheetView>
  </sheetViews>
  <sheetFormatPr defaultColWidth="8.6875" defaultRowHeight="16.5" x14ac:dyDescent="0.45"/>
  <cols>
    <col min="1" max="1" width="12.6875" style="3" customWidth="1"/>
    <col min="2" max="2" width="21.5625" style="3" customWidth="1"/>
    <col min="3" max="6" width="14.5625" style="3" customWidth="1"/>
    <col min="7" max="7" width="10.875" style="3" customWidth="1"/>
    <col min="8" max="16384" width="8.6875" style="3"/>
  </cols>
  <sheetData>
    <row r="1" spans="1:15" x14ac:dyDescent="0.45">
      <c r="A1" s="4" t="s">
        <v>168</v>
      </c>
      <c r="B1" s="25"/>
      <c r="C1" s="25"/>
      <c r="D1" s="25"/>
      <c r="E1" s="2"/>
      <c r="F1" s="2"/>
      <c r="G1" s="2"/>
    </row>
    <row r="2" spans="1:15" x14ac:dyDescent="0.45">
      <c r="A2" s="1"/>
      <c r="B2" s="25"/>
      <c r="C2" s="25"/>
      <c r="D2" s="25"/>
      <c r="E2" s="2"/>
      <c r="F2" s="2"/>
      <c r="G2" s="2"/>
    </row>
    <row r="3" spans="1:15" x14ac:dyDescent="0.45">
      <c r="A3" s="1"/>
      <c r="B3" s="25"/>
      <c r="C3" s="25"/>
      <c r="D3" s="25"/>
      <c r="E3" s="2"/>
      <c r="F3" s="2"/>
      <c r="G3" s="2"/>
    </row>
    <row r="4" spans="1:15" x14ac:dyDescent="0.45">
      <c r="A4" s="1"/>
      <c r="B4" s="25"/>
      <c r="C4" s="25"/>
      <c r="D4" s="25"/>
      <c r="E4" s="2"/>
      <c r="F4" s="2"/>
      <c r="G4" s="2"/>
    </row>
    <row r="5" spans="1:15" x14ac:dyDescent="0.45">
      <c r="A5" s="27"/>
      <c r="B5" s="28"/>
      <c r="C5" s="28"/>
      <c r="D5" s="28"/>
      <c r="E5" s="29"/>
      <c r="F5" s="29"/>
      <c r="G5" s="29"/>
    </row>
    <row r="6" spans="1:15" x14ac:dyDescent="0.45">
      <c r="A6" s="10"/>
      <c r="B6" s="10"/>
      <c r="C6" s="10"/>
      <c r="D6" s="10"/>
      <c r="E6" s="10"/>
      <c r="F6" s="10"/>
      <c r="G6" s="10"/>
    </row>
    <row r="7" spans="1:15" x14ac:dyDescent="0.45">
      <c r="A7" s="10"/>
      <c r="B7" s="9" t="s">
        <v>652</v>
      </c>
      <c r="C7" s="181"/>
      <c r="D7" s="135"/>
      <c r="E7" s="135"/>
      <c r="F7" s="135"/>
      <c r="G7" s="135"/>
    </row>
    <row r="8" spans="1:15" x14ac:dyDescent="0.45">
      <c r="A8" s="10"/>
      <c r="B8" s="409"/>
      <c r="C8" s="16"/>
      <c r="D8" s="16"/>
      <c r="E8" s="7"/>
      <c r="F8" s="5"/>
      <c r="G8" s="5"/>
    </row>
    <row r="9" spans="1:15" ht="46.5" x14ac:dyDescent="0.45">
      <c r="A9" s="10"/>
      <c r="B9" s="136" t="s">
        <v>653</v>
      </c>
      <c r="C9" s="293" t="s">
        <v>654</v>
      </c>
      <c r="D9" s="293" t="s">
        <v>655</v>
      </c>
      <c r="E9" s="294" t="s">
        <v>656</v>
      </c>
      <c r="F9" s="294" t="s">
        <v>655</v>
      </c>
      <c r="G9" s="173"/>
    </row>
    <row r="10" spans="1:15" x14ac:dyDescent="0.45">
      <c r="A10" s="10"/>
      <c r="B10" s="124" t="s">
        <v>251</v>
      </c>
      <c r="C10" s="103">
        <v>6</v>
      </c>
      <c r="D10" s="103">
        <v>0.9</v>
      </c>
      <c r="E10" s="103">
        <v>0</v>
      </c>
      <c r="F10" s="103">
        <v>0</v>
      </c>
      <c r="G10" s="103"/>
    </row>
    <row r="11" spans="1:15" x14ac:dyDescent="0.45">
      <c r="A11" s="10"/>
      <c r="B11" s="124" t="s">
        <v>252</v>
      </c>
      <c r="C11" s="103">
        <v>64</v>
      </c>
      <c r="D11" s="103">
        <v>1.2</v>
      </c>
      <c r="E11" s="103">
        <v>2</v>
      </c>
      <c r="F11" s="103">
        <v>0.04</v>
      </c>
      <c r="G11" s="103"/>
    </row>
    <row r="12" spans="1:15" x14ac:dyDescent="0.45">
      <c r="A12" s="10"/>
      <c r="B12" s="124" t="s">
        <v>253</v>
      </c>
      <c r="C12" s="103">
        <v>230</v>
      </c>
      <c r="D12" s="103">
        <v>1.2</v>
      </c>
      <c r="E12" s="103">
        <v>5</v>
      </c>
      <c r="F12" s="103">
        <v>0.03</v>
      </c>
      <c r="G12" s="103"/>
    </row>
    <row r="13" spans="1:15" x14ac:dyDescent="0.45">
      <c r="A13" s="10"/>
      <c r="B13" s="124" t="s">
        <v>254</v>
      </c>
      <c r="C13" s="103">
        <v>457</v>
      </c>
      <c r="D13" s="103">
        <v>1.4</v>
      </c>
      <c r="E13" s="103">
        <v>4</v>
      </c>
      <c r="F13" s="103">
        <v>0.01</v>
      </c>
      <c r="G13" s="103"/>
    </row>
    <row r="14" spans="1:15" x14ac:dyDescent="0.45">
      <c r="A14" s="10"/>
      <c r="B14" s="124" t="s">
        <v>255</v>
      </c>
      <c r="C14" s="103">
        <v>283</v>
      </c>
      <c r="D14" s="103">
        <v>1.5</v>
      </c>
      <c r="E14" s="103">
        <v>4</v>
      </c>
      <c r="F14" s="103">
        <v>0.02</v>
      </c>
      <c r="G14" s="103"/>
    </row>
    <row r="15" spans="1:15" x14ac:dyDescent="0.45">
      <c r="A15" s="10"/>
      <c r="B15" s="124" t="s">
        <v>657</v>
      </c>
      <c r="C15" s="103">
        <v>53</v>
      </c>
      <c r="D15" s="103">
        <v>1.4</v>
      </c>
      <c r="E15" s="103">
        <v>0</v>
      </c>
      <c r="F15" s="103">
        <v>0</v>
      </c>
      <c r="G15" s="98"/>
    </row>
    <row r="16" spans="1:15" x14ac:dyDescent="0.45">
      <c r="A16" s="10"/>
      <c r="B16" s="44" t="s">
        <v>658</v>
      </c>
      <c r="C16" s="103">
        <v>4</v>
      </c>
      <c r="D16" s="103">
        <v>2</v>
      </c>
      <c r="E16" s="103">
        <v>1</v>
      </c>
      <c r="F16" s="103">
        <v>0.49</v>
      </c>
      <c r="G16" s="5"/>
      <c r="L16" s="362"/>
      <c r="M16" s="362"/>
      <c r="N16" s="362"/>
      <c r="O16" s="362"/>
    </row>
    <row r="17" spans="1:16" x14ac:dyDescent="0.45">
      <c r="A17" s="10"/>
      <c r="B17" s="42" t="s">
        <v>259</v>
      </c>
      <c r="C17" s="80">
        <v>1097</v>
      </c>
      <c r="D17" s="338">
        <v>99.899999999999991</v>
      </c>
      <c r="E17" s="43">
        <v>16</v>
      </c>
      <c r="F17" s="339">
        <v>100</v>
      </c>
      <c r="G17" s="5"/>
    </row>
    <row r="18" spans="1:16" x14ac:dyDescent="0.45">
      <c r="A18" s="10"/>
      <c r="B18" s="408"/>
      <c r="C18" s="52"/>
      <c r="D18" s="16"/>
      <c r="E18" s="7"/>
      <c r="F18" s="5"/>
      <c r="G18" s="5"/>
      <c r="L18" s="362"/>
      <c r="M18" s="362"/>
      <c r="N18" s="362"/>
      <c r="O18" s="362"/>
      <c r="P18" s="380"/>
    </row>
    <row r="19" spans="1:16" ht="19.149999999999999" customHeight="1" x14ac:dyDescent="0.45">
      <c r="A19" s="10"/>
      <c r="B19" s="409"/>
      <c r="C19" s="16"/>
      <c r="D19" s="16"/>
      <c r="E19" s="7"/>
      <c r="F19" s="5"/>
      <c r="G19" s="5"/>
      <c r="P19" s="380"/>
    </row>
    <row r="20" spans="1:16" x14ac:dyDescent="0.45">
      <c r="A20" s="10"/>
      <c r="B20" s="10"/>
      <c r="C20" s="103"/>
      <c r="D20" s="103"/>
      <c r="E20" s="103"/>
      <c r="F20" s="103"/>
      <c r="G20" s="10"/>
      <c r="L20" s="362"/>
      <c r="M20" s="362"/>
      <c r="N20" s="362"/>
      <c r="O20" s="362"/>
      <c r="P20" s="380"/>
    </row>
    <row r="21" spans="1:16" x14ac:dyDescent="0.45">
      <c r="D21" s="378"/>
      <c r="L21" s="362"/>
      <c r="M21" s="362"/>
      <c r="N21" s="362"/>
      <c r="O21" s="362"/>
      <c r="P21" s="380"/>
    </row>
    <row r="22" spans="1:16" x14ac:dyDescent="0.45">
      <c r="P22" s="380"/>
    </row>
    <row r="23" spans="1:16" x14ac:dyDescent="0.45">
      <c r="L23" s="362"/>
      <c r="M23" s="362"/>
      <c r="N23" s="362"/>
      <c r="O23" s="362"/>
      <c r="P23" s="380"/>
    </row>
    <row r="24" spans="1:16" x14ac:dyDescent="0.45">
      <c r="P24" s="380"/>
    </row>
    <row r="25" spans="1:16" x14ac:dyDescent="0.45">
      <c r="L25" s="362"/>
      <c r="M25" s="362"/>
      <c r="N25" s="362"/>
      <c r="O25" s="362"/>
      <c r="P25" s="380"/>
    </row>
    <row r="26" spans="1:16" x14ac:dyDescent="0.45">
      <c r="P26" s="380"/>
    </row>
    <row r="27" spans="1:16" x14ac:dyDescent="0.45">
      <c r="L27" s="362"/>
      <c r="M27" s="362"/>
      <c r="N27" s="362"/>
      <c r="O27" s="362"/>
      <c r="P27" s="380"/>
    </row>
    <row r="28" spans="1:16" x14ac:dyDescent="0.45">
      <c r="P28" s="380"/>
    </row>
    <row r="29" spans="1:16" x14ac:dyDescent="0.45">
      <c r="L29" s="362"/>
      <c r="M29" s="362"/>
      <c r="N29" s="362"/>
      <c r="O29" s="362"/>
      <c r="P29" s="380"/>
    </row>
  </sheetData>
  <hyperlinks>
    <hyperlink ref="A1" location="Index!A1" display="Back to Index" xr:uid="{F3FA4385-85A4-4326-9104-24F1308441A9}"/>
  </hyperlinks>
  <pageMargins left="0.7" right="0.7" top="0.75" bottom="0.75" header="0.3" footer="0.3"/>
  <pageSetup paperSize="9" orientation="portrait" r:id="rId1"/>
  <headerFooter>
    <oddFooter>&amp;C&amp;1#&amp;"Arial Black"&amp;10&amp;K000000OFFICIAL</oddFooter>
  </headerFooter>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574748-D29F-4535-A252-C77D71DC93CF}">
  <dimension ref="A1:L15"/>
  <sheetViews>
    <sheetView zoomScaleNormal="100" workbookViewId="0">
      <selection activeCell="O8" sqref="O8"/>
    </sheetView>
  </sheetViews>
  <sheetFormatPr defaultColWidth="8.6875" defaultRowHeight="16.5" x14ac:dyDescent="0.45"/>
  <cols>
    <col min="1" max="1" width="12.6875" style="3" customWidth="1"/>
    <col min="2" max="2" width="16.875" style="3" customWidth="1"/>
    <col min="3" max="10" width="11.6875" style="3" customWidth="1"/>
    <col min="11" max="16384" width="8.6875" style="3"/>
  </cols>
  <sheetData>
    <row r="1" spans="1:12" x14ac:dyDescent="0.45">
      <c r="A1" s="4" t="s">
        <v>168</v>
      </c>
      <c r="B1" s="25"/>
      <c r="C1" s="25"/>
      <c r="D1" s="25"/>
      <c r="E1" s="2"/>
      <c r="F1" s="2"/>
      <c r="G1" s="2"/>
      <c r="H1" s="2"/>
      <c r="I1" s="2"/>
      <c r="J1" s="2"/>
      <c r="K1" s="2"/>
      <c r="L1" s="2"/>
    </row>
    <row r="2" spans="1:12" x14ac:dyDescent="0.45">
      <c r="A2" s="1"/>
      <c r="B2" s="25"/>
      <c r="C2" s="25"/>
      <c r="D2" s="25"/>
      <c r="E2" s="2"/>
      <c r="F2" s="2"/>
      <c r="G2" s="2"/>
      <c r="H2" s="2"/>
      <c r="I2" s="2"/>
      <c r="J2" s="2"/>
      <c r="K2" s="2"/>
      <c r="L2" s="2"/>
    </row>
    <row r="3" spans="1:12" x14ac:dyDescent="0.45">
      <c r="A3" s="1"/>
      <c r="B3" s="25"/>
      <c r="C3" s="25"/>
      <c r="D3" s="25"/>
      <c r="E3" s="2"/>
      <c r="F3" s="2"/>
      <c r="G3" s="2"/>
      <c r="H3" s="2"/>
      <c r="I3" s="2"/>
      <c r="J3" s="2"/>
      <c r="K3" s="2"/>
      <c r="L3" s="2"/>
    </row>
    <row r="4" spans="1:12" x14ac:dyDescent="0.45">
      <c r="A4" s="1"/>
      <c r="B4" s="25"/>
      <c r="C4" s="25"/>
      <c r="D4" s="25"/>
      <c r="E4" s="2"/>
      <c r="F4" s="2"/>
      <c r="G4" s="2"/>
      <c r="H4" s="2"/>
      <c r="I4" s="2"/>
      <c r="J4" s="2"/>
      <c r="K4" s="2"/>
      <c r="L4" s="2"/>
    </row>
    <row r="5" spans="1:12" x14ac:dyDescent="0.45">
      <c r="A5" s="27"/>
      <c r="B5" s="28"/>
      <c r="C5" s="28"/>
      <c r="D5" s="28"/>
      <c r="E5" s="29"/>
      <c r="F5" s="29"/>
      <c r="G5" s="29"/>
      <c r="H5" s="29"/>
      <c r="I5" s="29"/>
      <c r="J5" s="29"/>
      <c r="K5" s="29"/>
      <c r="L5" s="29"/>
    </row>
    <row r="6" spans="1:12" x14ac:dyDescent="0.45">
      <c r="A6" s="10"/>
      <c r="B6" s="10"/>
      <c r="C6" s="10"/>
      <c r="D6" s="10"/>
      <c r="E6" s="10"/>
      <c r="F6" s="10"/>
      <c r="G6" s="10"/>
      <c r="H6" s="10"/>
      <c r="I6" s="10"/>
      <c r="J6" s="10"/>
      <c r="K6" s="10"/>
      <c r="L6" s="10"/>
    </row>
    <row r="7" spans="1:12" x14ac:dyDescent="0.45">
      <c r="A7" s="10"/>
      <c r="B7" s="9" t="s">
        <v>659</v>
      </c>
      <c r="C7" s="181"/>
      <c r="D7" s="135"/>
      <c r="E7" s="135"/>
      <c r="F7" s="135"/>
      <c r="G7" s="135"/>
      <c r="H7" s="5"/>
      <c r="I7" s="10"/>
      <c r="J7" s="10"/>
      <c r="K7" s="10"/>
      <c r="L7" s="10"/>
    </row>
    <row r="8" spans="1:12" x14ac:dyDescent="0.45">
      <c r="A8" s="10"/>
      <c r="B8" s="409"/>
      <c r="C8" s="16"/>
      <c r="D8" s="16"/>
      <c r="E8" s="7"/>
      <c r="F8" s="5"/>
      <c r="G8" s="5"/>
      <c r="H8" s="5"/>
      <c r="I8" s="10"/>
      <c r="J8" s="10"/>
      <c r="K8" s="10"/>
      <c r="L8" s="10"/>
    </row>
    <row r="9" spans="1:12" ht="34.15" customHeight="1" x14ac:dyDescent="0.45">
      <c r="A9" s="10"/>
      <c r="B9" s="87"/>
      <c r="C9" s="448" t="s">
        <v>660</v>
      </c>
      <c r="D9" s="448"/>
      <c r="E9" s="440" t="s">
        <v>661</v>
      </c>
      <c r="F9" s="440"/>
      <c r="G9" s="449" t="s">
        <v>662</v>
      </c>
      <c r="H9" s="449"/>
      <c r="I9" s="450" t="s">
        <v>321</v>
      </c>
      <c r="J9" s="450"/>
      <c r="K9" s="10"/>
      <c r="L9" s="10"/>
    </row>
    <row r="10" spans="1:12" x14ac:dyDescent="0.45">
      <c r="A10" s="10"/>
      <c r="B10" s="214"/>
      <c r="C10" s="91" t="s">
        <v>433</v>
      </c>
      <c r="D10" s="91" t="s">
        <v>645</v>
      </c>
      <c r="E10" s="123" t="s">
        <v>433</v>
      </c>
      <c r="F10" s="123" t="s">
        <v>645</v>
      </c>
      <c r="G10" s="99" t="s">
        <v>433</v>
      </c>
      <c r="H10" s="99" t="s">
        <v>645</v>
      </c>
      <c r="I10" s="100" t="s">
        <v>433</v>
      </c>
      <c r="J10" s="100" t="s">
        <v>645</v>
      </c>
      <c r="K10" s="10"/>
      <c r="L10" s="10"/>
    </row>
    <row r="11" spans="1:12" x14ac:dyDescent="0.45">
      <c r="A11" s="10"/>
      <c r="B11" s="124" t="s">
        <v>646</v>
      </c>
      <c r="C11" s="239">
        <v>537</v>
      </c>
      <c r="D11" s="248">
        <v>24.6</v>
      </c>
      <c r="E11" s="52">
        <v>1631</v>
      </c>
      <c r="F11" s="16">
        <v>74.900000000000006</v>
      </c>
      <c r="G11" s="245" t="s">
        <v>448</v>
      </c>
      <c r="H11" s="244" t="s">
        <v>448</v>
      </c>
      <c r="I11" s="245">
        <v>11</v>
      </c>
      <c r="J11" s="340">
        <v>0.5</v>
      </c>
      <c r="K11" s="278"/>
      <c r="L11" s="10"/>
    </row>
    <row r="12" spans="1:12" x14ac:dyDescent="0.45">
      <c r="A12" s="10"/>
      <c r="B12" s="124" t="s">
        <v>647</v>
      </c>
      <c r="C12" s="239">
        <v>8</v>
      </c>
      <c r="D12" s="248">
        <v>17.399999999999999</v>
      </c>
      <c r="E12" s="52">
        <v>11</v>
      </c>
      <c r="F12" s="16">
        <v>23.9</v>
      </c>
      <c r="G12" s="245">
        <v>27</v>
      </c>
      <c r="H12" s="247">
        <v>58.7</v>
      </c>
      <c r="I12" s="245">
        <v>0</v>
      </c>
      <c r="J12" s="340">
        <v>0</v>
      </c>
      <c r="K12" s="10"/>
      <c r="L12" s="10"/>
    </row>
    <row r="13" spans="1:12" x14ac:dyDescent="0.45">
      <c r="A13" s="10"/>
      <c r="B13" s="10"/>
      <c r="C13" s="10"/>
      <c r="D13" s="10"/>
      <c r="E13" s="10"/>
      <c r="F13" s="10"/>
      <c r="G13" s="10"/>
      <c r="H13" s="10"/>
      <c r="I13" s="10"/>
      <c r="J13" s="10"/>
      <c r="K13" s="10"/>
      <c r="L13" s="10"/>
    </row>
    <row r="14" spans="1:12" ht="16.899999999999999" customHeight="1" x14ac:dyDescent="0.45">
      <c r="A14" s="10"/>
      <c r="B14" s="10"/>
      <c r="C14" s="10"/>
      <c r="D14" s="10"/>
      <c r="E14" s="10"/>
      <c r="F14" s="10"/>
      <c r="G14" s="10"/>
      <c r="H14" s="10"/>
      <c r="I14" s="10"/>
      <c r="J14" s="10"/>
      <c r="K14" s="10"/>
      <c r="L14" s="10"/>
    </row>
    <row r="15" spans="1:12" x14ac:dyDescent="0.45">
      <c r="A15" s="10"/>
      <c r="B15" s="10"/>
      <c r="C15" s="10"/>
      <c r="D15" s="10"/>
      <c r="E15" s="10"/>
      <c r="F15" s="10"/>
      <c r="G15" s="10"/>
      <c r="H15" s="10"/>
      <c r="I15" s="10"/>
      <c r="J15" s="10"/>
      <c r="K15" s="10"/>
      <c r="L15" s="10"/>
    </row>
  </sheetData>
  <mergeCells count="4">
    <mergeCell ref="C9:D9"/>
    <mergeCell ref="E9:F9"/>
    <mergeCell ref="G9:H9"/>
    <mergeCell ref="I9:J9"/>
  </mergeCells>
  <hyperlinks>
    <hyperlink ref="A1" location="Index!A1" display="Back to Index" xr:uid="{0E2FAE13-0861-4613-986B-9E279D5A682B}"/>
  </hyperlinks>
  <pageMargins left="0.7" right="0.7" top="0.75" bottom="0.75" header="0.3" footer="0.3"/>
  <pageSetup paperSize="9" orientation="portrait" r:id="rId1"/>
  <headerFooter>
    <oddFooter>&amp;C&amp;1#&amp;"Arial Black"&amp;10&amp;K000000OFFICIAL</oddFooter>
  </headerFooter>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2CB886-74B2-416E-9700-3AD24AE1BA00}">
  <sheetPr codeName="Sheet60"/>
  <dimension ref="A1:L20"/>
  <sheetViews>
    <sheetView zoomScaleNormal="100" workbookViewId="0">
      <selection activeCell="O12" sqref="O12"/>
    </sheetView>
  </sheetViews>
  <sheetFormatPr defaultColWidth="8.6875" defaultRowHeight="16.5" x14ac:dyDescent="0.45"/>
  <cols>
    <col min="1" max="1" width="12.6875" style="3" customWidth="1"/>
    <col min="2" max="2" width="26.4375" style="3" customWidth="1"/>
    <col min="3" max="8" width="10.6875" style="3" customWidth="1"/>
    <col min="9" max="9" width="10.875" style="3" customWidth="1"/>
    <col min="10" max="16384" width="8.6875" style="3"/>
  </cols>
  <sheetData>
    <row r="1" spans="1:12" x14ac:dyDescent="0.45">
      <c r="A1" s="4" t="s">
        <v>168</v>
      </c>
      <c r="B1" s="25"/>
      <c r="C1" s="25"/>
      <c r="D1" s="25"/>
      <c r="E1" s="2"/>
      <c r="F1" s="2"/>
      <c r="G1" s="2"/>
      <c r="H1" s="2"/>
      <c r="I1" s="2"/>
      <c r="J1" s="2"/>
      <c r="K1" s="2"/>
      <c r="L1" s="2"/>
    </row>
    <row r="2" spans="1:12" x14ac:dyDescent="0.45">
      <c r="A2" s="1"/>
      <c r="B2" s="25"/>
      <c r="C2" s="25"/>
      <c r="D2" s="25"/>
      <c r="E2" s="2"/>
      <c r="F2" s="2"/>
      <c r="G2" s="2"/>
      <c r="H2" s="2"/>
      <c r="I2" s="2"/>
      <c r="J2" s="2"/>
      <c r="K2" s="2"/>
      <c r="L2" s="2"/>
    </row>
    <row r="3" spans="1:12" x14ac:dyDescent="0.45">
      <c r="A3" s="1"/>
      <c r="B3" s="25"/>
      <c r="C3" s="25"/>
      <c r="D3" s="25"/>
      <c r="E3" s="2"/>
      <c r="F3" s="2"/>
      <c r="G3" s="2"/>
      <c r="H3" s="2"/>
      <c r="I3" s="2"/>
      <c r="J3" s="2"/>
      <c r="K3" s="2"/>
      <c r="L3" s="2"/>
    </row>
    <row r="4" spans="1:12" x14ac:dyDescent="0.45">
      <c r="A4" s="1"/>
      <c r="B4" s="25"/>
      <c r="C4" s="25"/>
      <c r="D4" s="25"/>
      <c r="E4" s="2"/>
      <c r="F4" s="2"/>
      <c r="G4" s="2"/>
      <c r="H4" s="2"/>
      <c r="I4" s="2"/>
      <c r="J4" s="2"/>
      <c r="K4" s="2"/>
      <c r="L4" s="2"/>
    </row>
    <row r="5" spans="1:12" x14ac:dyDescent="0.45">
      <c r="A5" s="27"/>
      <c r="B5" s="28"/>
      <c r="C5" s="28"/>
      <c r="D5" s="28"/>
      <c r="E5" s="29"/>
      <c r="F5" s="29"/>
      <c r="G5" s="29"/>
      <c r="H5" s="29"/>
      <c r="I5" s="29"/>
      <c r="J5" s="29"/>
      <c r="K5" s="29"/>
      <c r="L5" s="29"/>
    </row>
    <row r="6" spans="1:12" x14ac:dyDescent="0.45">
      <c r="A6" s="10"/>
      <c r="B6" s="10"/>
      <c r="C6" s="10"/>
      <c r="D6" s="10"/>
      <c r="E6" s="10"/>
      <c r="F6" s="10"/>
      <c r="G6" s="10"/>
      <c r="H6" s="10"/>
      <c r="I6" s="10"/>
      <c r="J6" s="10"/>
      <c r="K6" s="10"/>
      <c r="L6" s="10"/>
    </row>
    <row r="7" spans="1:12" x14ac:dyDescent="0.45">
      <c r="A7" s="10"/>
      <c r="B7" s="9" t="s">
        <v>663</v>
      </c>
      <c r="C7" s="181"/>
      <c r="D7" s="135"/>
      <c r="E7" s="135"/>
      <c r="F7" s="135"/>
      <c r="G7" s="135"/>
      <c r="H7" s="5"/>
      <c r="I7" s="10"/>
      <c r="J7" s="10"/>
      <c r="K7" s="10"/>
      <c r="L7" s="10"/>
    </row>
    <row r="8" spans="1:12" x14ac:dyDescent="0.45">
      <c r="A8" s="10"/>
      <c r="B8" s="409"/>
      <c r="C8" s="16"/>
      <c r="D8" s="16"/>
      <c r="E8" s="7"/>
      <c r="F8" s="5"/>
      <c r="G8" s="5"/>
      <c r="H8" s="5"/>
      <c r="I8" s="10"/>
      <c r="J8" s="10"/>
      <c r="K8" s="10"/>
      <c r="L8" s="10"/>
    </row>
    <row r="9" spans="1:12" x14ac:dyDescent="0.45">
      <c r="A9" s="10"/>
      <c r="B9" s="87"/>
      <c r="C9" s="448" t="s">
        <v>664</v>
      </c>
      <c r="D9" s="448"/>
      <c r="E9" s="440" t="s">
        <v>654</v>
      </c>
      <c r="F9" s="440"/>
      <c r="G9" s="449" t="s">
        <v>656</v>
      </c>
      <c r="H9" s="449"/>
      <c r="I9" s="450" t="s">
        <v>665</v>
      </c>
      <c r="J9" s="450"/>
      <c r="K9" s="10"/>
      <c r="L9" s="10"/>
    </row>
    <row r="10" spans="1:12" ht="16.899999999999999" customHeight="1" x14ac:dyDescent="0.45">
      <c r="A10" s="10"/>
      <c r="B10" s="214" t="s">
        <v>666</v>
      </c>
      <c r="C10" s="91" t="s">
        <v>433</v>
      </c>
      <c r="D10" s="91" t="s">
        <v>250</v>
      </c>
      <c r="E10" s="123" t="s">
        <v>433</v>
      </c>
      <c r="F10" s="123" t="s">
        <v>250</v>
      </c>
      <c r="G10" s="99" t="s">
        <v>433</v>
      </c>
      <c r="H10" s="99" t="s">
        <v>250</v>
      </c>
      <c r="I10" s="100" t="s">
        <v>433</v>
      </c>
      <c r="J10" s="100" t="s">
        <v>250</v>
      </c>
      <c r="K10" s="10"/>
      <c r="L10" s="10"/>
    </row>
    <row r="11" spans="1:12" x14ac:dyDescent="0.45">
      <c r="A11" s="10"/>
      <c r="B11" s="124" t="s">
        <v>667</v>
      </c>
      <c r="C11" s="239">
        <v>372</v>
      </c>
      <c r="D11" s="238">
        <v>0.5</v>
      </c>
      <c r="E11" s="52">
        <v>57</v>
      </c>
      <c r="F11" s="58">
        <v>5.2</v>
      </c>
      <c r="G11" s="245">
        <v>3</v>
      </c>
      <c r="H11" s="244">
        <v>18.8</v>
      </c>
      <c r="I11" s="245">
        <v>0</v>
      </c>
      <c r="J11" s="147">
        <v>0</v>
      </c>
      <c r="K11" s="10"/>
      <c r="L11" s="10"/>
    </row>
    <row r="12" spans="1:12" x14ac:dyDescent="0.45">
      <c r="A12" s="10"/>
      <c r="B12" s="124" t="s">
        <v>605</v>
      </c>
      <c r="C12" s="239">
        <v>392</v>
      </c>
      <c r="D12" s="238">
        <v>0.5</v>
      </c>
      <c r="E12" s="52">
        <v>74</v>
      </c>
      <c r="F12" s="58">
        <v>6.7</v>
      </c>
      <c r="G12" s="245">
        <v>6</v>
      </c>
      <c r="H12" s="244">
        <v>37.5</v>
      </c>
      <c r="I12" s="245">
        <v>0</v>
      </c>
      <c r="J12" s="147">
        <v>0</v>
      </c>
      <c r="K12" s="10"/>
      <c r="L12" s="10"/>
    </row>
    <row r="13" spans="1:12" x14ac:dyDescent="0.45">
      <c r="A13" s="10"/>
      <c r="B13" s="124" t="s">
        <v>606</v>
      </c>
      <c r="C13" s="239">
        <v>3972</v>
      </c>
      <c r="D13" s="238">
        <v>5</v>
      </c>
      <c r="E13" s="52">
        <v>600</v>
      </c>
      <c r="F13" s="58">
        <v>54.7</v>
      </c>
      <c r="G13" s="245">
        <v>7</v>
      </c>
      <c r="H13" s="244">
        <v>43.8</v>
      </c>
      <c r="I13" s="245">
        <v>0</v>
      </c>
      <c r="J13" s="147">
        <v>0</v>
      </c>
      <c r="K13" s="10"/>
      <c r="L13" s="10"/>
    </row>
    <row r="14" spans="1:12" x14ac:dyDescent="0.45">
      <c r="A14" s="10"/>
      <c r="B14" s="124" t="s">
        <v>607</v>
      </c>
      <c r="C14" s="239">
        <v>74137</v>
      </c>
      <c r="D14" s="238">
        <v>93.6</v>
      </c>
      <c r="E14" s="52">
        <v>366</v>
      </c>
      <c r="F14" s="58">
        <v>33.4</v>
      </c>
      <c r="G14" s="245">
        <v>0</v>
      </c>
      <c r="H14" s="244">
        <v>0</v>
      </c>
      <c r="I14" s="245">
        <v>0</v>
      </c>
      <c r="J14" s="147">
        <v>0</v>
      </c>
      <c r="K14" s="10"/>
      <c r="L14" s="10"/>
    </row>
    <row r="15" spans="1:12" x14ac:dyDescent="0.45">
      <c r="A15" s="10"/>
      <c r="B15" s="124" t="s">
        <v>608</v>
      </c>
      <c r="C15" s="239">
        <v>334</v>
      </c>
      <c r="D15" s="238">
        <v>0.4</v>
      </c>
      <c r="E15" s="52">
        <v>0</v>
      </c>
      <c r="F15" s="58">
        <v>0</v>
      </c>
      <c r="G15" s="245">
        <v>0</v>
      </c>
      <c r="H15" s="244">
        <v>0</v>
      </c>
      <c r="I15" s="245">
        <v>0</v>
      </c>
      <c r="J15" s="147">
        <v>0</v>
      </c>
      <c r="K15" s="10"/>
      <c r="L15" s="10"/>
    </row>
    <row r="16" spans="1:12" x14ac:dyDescent="0.45">
      <c r="A16" s="10"/>
      <c r="B16" s="124" t="s">
        <v>321</v>
      </c>
      <c r="C16" s="239">
        <v>2</v>
      </c>
      <c r="D16" s="238">
        <v>0</v>
      </c>
      <c r="E16" s="52">
        <v>0</v>
      </c>
      <c r="F16" s="58">
        <v>0</v>
      </c>
      <c r="G16" s="245">
        <v>0</v>
      </c>
      <c r="H16" s="244">
        <v>0</v>
      </c>
      <c r="I16" s="245">
        <v>0</v>
      </c>
      <c r="J16" s="147">
        <v>0</v>
      </c>
      <c r="K16" s="10"/>
      <c r="L16" s="10"/>
    </row>
    <row r="17" spans="1:12" x14ac:dyDescent="0.45">
      <c r="A17" s="10"/>
      <c r="B17" s="183" t="s">
        <v>259</v>
      </c>
      <c r="C17" s="243">
        <v>79209</v>
      </c>
      <c r="D17" s="243">
        <v>100</v>
      </c>
      <c r="E17" s="242">
        <v>1097</v>
      </c>
      <c r="F17" s="242">
        <v>100</v>
      </c>
      <c r="G17" s="241">
        <v>16</v>
      </c>
      <c r="H17" s="241">
        <v>100</v>
      </c>
      <c r="I17" s="241">
        <v>0</v>
      </c>
      <c r="J17" s="241">
        <v>0</v>
      </c>
      <c r="K17" s="10"/>
      <c r="L17" s="10"/>
    </row>
    <row r="18" spans="1:12" x14ac:dyDescent="0.45">
      <c r="A18" s="10"/>
      <c r="B18" s="408"/>
      <c r="C18" s="52"/>
      <c r="D18" s="16"/>
      <c r="E18" s="7"/>
      <c r="F18" s="5"/>
      <c r="G18" s="5"/>
      <c r="H18" s="5"/>
      <c r="I18" s="10"/>
      <c r="J18" s="10"/>
      <c r="K18" s="10"/>
      <c r="L18" s="10"/>
    </row>
    <row r="19" spans="1:12" ht="17.25" customHeight="1" x14ac:dyDescent="0.45">
      <c r="A19" s="10"/>
      <c r="B19" s="10"/>
      <c r="C19" s="10"/>
      <c r="D19" s="10"/>
      <c r="E19" s="10"/>
      <c r="F19" s="10"/>
      <c r="G19" s="10"/>
      <c r="H19" s="10"/>
      <c r="I19" s="10"/>
      <c r="J19" s="10"/>
      <c r="K19" s="10"/>
      <c r="L19" s="10"/>
    </row>
    <row r="20" spans="1:12" ht="16.899999999999999" customHeight="1" x14ac:dyDescent="0.45">
      <c r="A20" s="10"/>
      <c r="B20" s="10"/>
      <c r="C20" s="10"/>
      <c r="D20" s="10"/>
      <c r="E20" s="10"/>
      <c r="F20" s="10"/>
      <c r="G20" s="10"/>
      <c r="H20" s="10"/>
      <c r="I20" s="10"/>
      <c r="J20" s="10"/>
      <c r="K20" s="10"/>
      <c r="L20" s="10"/>
    </row>
  </sheetData>
  <mergeCells count="4">
    <mergeCell ref="C9:D9"/>
    <mergeCell ref="E9:F9"/>
    <mergeCell ref="G9:H9"/>
    <mergeCell ref="I9:J9"/>
  </mergeCells>
  <hyperlinks>
    <hyperlink ref="A1" location="Index!A1" display="Back to Index" xr:uid="{31AFBA52-1E63-45CE-A33D-CEBDA87EA110}"/>
  </hyperlinks>
  <pageMargins left="0.7" right="0.7" top="0.75" bottom="0.75" header="0.3" footer="0.3"/>
  <pageSetup paperSize="9" orientation="portrait" r:id="rId1"/>
  <headerFooter>
    <oddFooter>&amp;C&amp;1#&amp;"Arial Black"&amp;10&amp;K000000OFFICIAL</oddFooter>
  </headerFooter>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498393-42B7-415D-82EC-32EAEA2CCB56}">
  <sheetPr codeName="Sheet61"/>
  <dimension ref="A1:K23"/>
  <sheetViews>
    <sheetView topLeftCell="A8" zoomScaleNormal="100" workbookViewId="0">
      <selection activeCell="O14" sqref="O14"/>
    </sheetView>
  </sheetViews>
  <sheetFormatPr defaultColWidth="8.6875" defaultRowHeight="16.5" x14ac:dyDescent="0.45"/>
  <cols>
    <col min="1" max="1" width="12.6875" style="3" customWidth="1"/>
    <col min="2" max="2" width="29" style="3" customWidth="1"/>
    <col min="3" max="8" width="10.6875" style="3" customWidth="1"/>
    <col min="9" max="11" width="10.875" style="3" customWidth="1"/>
    <col min="12" max="16384" width="8.6875" style="3"/>
  </cols>
  <sheetData>
    <row r="1" spans="1:11" x14ac:dyDescent="0.45">
      <c r="A1" s="4" t="s">
        <v>168</v>
      </c>
      <c r="B1" s="25"/>
      <c r="C1" s="25"/>
      <c r="D1" s="25"/>
      <c r="E1" s="2"/>
      <c r="F1" s="2"/>
      <c r="G1" s="2"/>
      <c r="H1" s="2"/>
      <c r="I1" s="2"/>
      <c r="J1" s="2"/>
      <c r="K1" s="2"/>
    </row>
    <row r="2" spans="1:11" x14ac:dyDescent="0.45">
      <c r="A2" s="1"/>
      <c r="B2" s="25"/>
      <c r="C2" s="25"/>
      <c r="D2" s="25"/>
      <c r="E2" s="2"/>
      <c r="F2" s="2"/>
      <c r="G2" s="2"/>
      <c r="H2" s="2"/>
      <c r="I2" s="2"/>
      <c r="J2" s="2"/>
      <c r="K2" s="2"/>
    </row>
    <row r="3" spans="1:11" x14ac:dyDescent="0.45">
      <c r="A3" s="1"/>
      <c r="B3" s="25"/>
      <c r="C3" s="25"/>
      <c r="D3" s="25"/>
      <c r="E3" s="2"/>
      <c r="F3" s="2"/>
      <c r="G3" s="2"/>
      <c r="H3" s="2"/>
      <c r="I3" s="2"/>
      <c r="J3" s="2"/>
      <c r="K3" s="2"/>
    </row>
    <row r="4" spans="1:11" x14ac:dyDescent="0.45">
      <c r="A4" s="1"/>
      <c r="B4" s="25"/>
      <c r="C4" s="25"/>
      <c r="D4" s="25"/>
      <c r="E4" s="2"/>
      <c r="F4" s="2"/>
      <c r="G4" s="2"/>
      <c r="H4" s="2"/>
      <c r="I4" s="2"/>
      <c r="J4" s="2"/>
      <c r="K4" s="2"/>
    </row>
    <row r="5" spans="1:11" x14ac:dyDescent="0.45">
      <c r="A5" s="27"/>
      <c r="B5" s="28"/>
      <c r="C5" s="28"/>
      <c r="D5" s="28"/>
      <c r="E5" s="29"/>
      <c r="F5" s="29"/>
      <c r="G5" s="29"/>
      <c r="H5" s="29"/>
      <c r="I5" s="29"/>
      <c r="J5" s="29"/>
      <c r="K5" s="29"/>
    </row>
    <row r="6" spans="1:11" x14ac:dyDescent="0.45">
      <c r="A6" s="10"/>
      <c r="B6" s="10"/>
      <c r="C6" s="10"/>
      <c r="D6" s="10"/>
      <c r="E6" s="10"/>
      <c r="F6" s="10"/>
      <c r="G6" s="10"/>
      <c r="H6" s="10"/>
      <c r="I6" s="10"/>
      <c r="J6" s="10"/>
      <c r="K6" s="10"/>
    </row>
    <row r="7" spans="1:11" ht="17.5" x14ac:dyDescent="0.45">
      <c r="A7" s="10"/>
      <c r="B7" s="9" t="s">
        <v>668</v>
      </c>
      <c r="C7" s="181"/>
      <c r="D7" s="135"/>
      <c r="E7" s="135"/>
      <c r="F7" s="135"/>
      <c r="G7" s="135"/>
      <c r="H7" s="5"/>
      <c r="I7" s="10"/>
      <c r="J7" s="10"/>
      <c r="K7" s="10"/>
    </row>
    <row r="8" spans="1:11" x14ac:dyDescent="0.45">
      <c r="A8" s="10"/>
      <c r="B8" s="409"/>
      <c r="C8" s="16"/>
      <c r="D8" s="16"/>
      <c r="E8" s="7"/>
      <c r="F8" s="5"/>
      <c r="G8" s="5"/>
      <c r="H8" s="5"/>
      <c r="I8" s="10"/>
      <c r="J8" s="10"/>
      <c r="K8" s="10"/>
    </row>
    <row r="9" spans="1:11" x14ac:dyDescent="0.45">
      <c r="A9" s="10"/>
      <c r="B9" s="87"/>
      <c r="C9" s="448" t="s">
        <v>664</v>
      </c>
      <c r="D9" s="448"/>
      <c r="E9" s="440" t="s">
        <v>654</v>
      </c>
      <c r="F9" s="440"/>
      <c r="G9" s="449" t="s">
        <v>656</v>
      </c>
      <c r="H9" s="449"/>
      <c r="I9" s="450" t="s">
        <v>665</v>
      </c>
      <c r="J9" s="450"/>
      <c r="K9" s="10"/>
    </row>
    <row r="10" spans="1:11" x14ac:dyDescent="0.45">
      <c r="A10" s="10"/>
      <c r="B10" s="136" t="s">
        <v>497</v>
      </c>
      <c r="C10" s="91" t="s">
        <v>433</v>
      </c>
      <c r="D10" s="91" t="s">
        <v>250</v>
      </c>
      <c r="E10" s="123" t="s">
        <v>433</v>
      </c>
      <c r="F10" s="123" t="s">
        <v>250</v>
      </c>
      <c r="G10" s="99" t="s">
        <v>433</v>
      </c>
      <c r="H10" s="99" t="s">
        <v>250</v>
      </c>
      <c r="I10" s="100" t="s">
        <v>433</v>
      </c>
      <c r="J10" s="100" t="s">
        <v>250</v>
      </c>
      <c r="K10" s="10"/>
    </row>
    <row r="11" spans="1:11" x14ac:dyDescent="0.45">
      <c r="A11" s="10"/>
      <c r="B11" s="124" t="s">
        <v>568</v>
      </c>
      <c r="C11" s="249">
        <v>36556</v>
      </c>
      <c r="D11" s="176">
        <v>46.2</v>
      </c>
      <c r="E11" s="175">
        <v>205</v>
      </c>
      <c r="F11" s="176">
        <v>18.7</v>
      </c>
      <c r="G11" s="175">
        <v>1</v>
      </c>
      <c r="H11" s="176">
        <v>6.3</v>
      </c>
      <c r="I11" s="175">
        <v>0</v>
      </c>
      <c r="J11" s="176">
        <v>0</v>
      </c>
      <c r="K11" s="10"/>
    </row>
    <row r="12" spans="1:11" x14ac:dyDescent="0.45">
      <c r="A12" s="10"/>
      <c r="B12" s="124" t="s">
        <v>499</v>
      </c>
      <c r="C12" s="353">
        <v>5968</v>
      </c>
      <c r="D12" s="176">
        <v>7.5</v>
      </c>
      <c r="E12" s="175">
        <v>42</v>
      </c>
      <c r="F12" s="176">
        <v>3.8</v>
      </c>
      <c r="G12" s="175">
        <v>0</v>
      </c>
      <c r="H12" s="176">
        <v>0</v>
      </c>
      <c r="I12" s="175">
        <v>0</v>
      </c>
      <c r="J12" s="176">
        <v>0</v>
      </c>
      <c r="K12" s="10"/>
    </row>
    <row r="13" spans="1:11" x14ac:dyDescent="0.45">
      <c r="A13" s="10"/>
      <c r="B13" s="124" t="s">
        <v>500</v>
      </c>
      <c r="C13" s="391">
        <v>6052</v>
      </c>
      <c r="D13" s="392">
        <v>7.6</v>
      </c>
      <c r="E13" s="61">
        <v>41</v>
      </c>
      <c r="F13" s="20">
        <v>3.7</v>
      </c>
      <c r="G13" s="103">
        <v>0</v>
      </c>
      <c r="H13" s="340">
        <v>0</v>
      </c>
      <c r="I13" s="33">
        <v>0</v>
      </c>
      <c r="J13" s="24">
        <v>0</v>
      </c>
      <c r="K13" s="10"/>
    </row>
    <row r="14" spans="1:11" ht="17.5" x14ac:dyDescent="0.45">
      <c r="A14" s="10"/>
      <c r="B14" s="124" t="s">
        <v>669</v>
      </c>
      <c r="C14" s="391">
        <v>30632</v>
      </c>
      <c r="D14" s="392">
        <v>38.672373088916665</v>
      </c>
      <c r="E14" s="61">
        <v>809</v>
      </c>
      <c r="F14" s="392">
        <v>73.746581586144032</v>
      </c>
      <c r="G14" s="103">
        <v>15</v>
      </c>
      <c r="H14" s="392">
        <v>93.75</v>
      </c>
      <c r="I14" s="33">
        <v>0</v>
      </c>
      <c r="J14" s="24">
        <v>0</v>
      </c>
      <c r="K14" s="10"/>
    </row>
    <row r="15" spans="1:11" x14ac:dyDescent="0.45">
      <c r="A15" s="10"/>
      <c r="B15" s="356" t="s">
        <v>502</v>
      </c>
      <c r="C15" s="393">
        <v>15985</v>
      </c>
      <c r="D15" s="379">
        <v>20.180787536769813</v>
      </c>
      <c r="E15" s="114">
        <v>425</v>
      </c>
      <c r="F15" s="379">
        <v>38.742023701002736</v>
      </c>
      <c r="G15" s="197">
        <v>4</v>
      </c>
      <c r="H15" s="379">
        <v>25</v>
      </c>
      <c r="I15" s="382">
        <v>0</v>
      </c>
      <c r="J15" s="390">
        <v>0</v>
      </c>
      <c r="K15" s="10"/>
    </row>
    <row r="16" spans="1:11" x14ac:dyDescent="0.45">
      <c r="A16" s="10"/>
      <c r="B16" s="356" t="s">
        <v>503</v>
      </c>
      <c r="C16" s="393">
        <v>14647</v>
      </c>
      <c r="D16" s="379">
        <v>18.491585552146852</v>
      </c>
      <c r="E16" s="114">
        <v>384</v>
      </c>
      <c r="F16" s="379">
        <v>35.004557885141296</v>
      </c>
      <c r="G16" s="197">
        <v>11</v>
      </c>
      <c r="H16" s="379">
        <v>68.75</v>
      </c>
      <c r="I16" s="382">
        <v>0</v>
      </c>
      <c r="J16" s="390">
        <v>0</v>
      </c>
      <c r="K16" s="10"/>
    </row>
    <row r="17" spans="1:11" x14ac:dyDescent="0.45">
      <c r="A17" s="10"/>
      <c r="B17" s="124" t="s">
        <v>321</v>
      </c>
      <c r="C17" s="391">
        <v>1</v>
      </c>
      <c r="D17" s="392">
        <v>0</v>
      </c>
      <c r="E17" s="61">
        <v>0</v>
      </c>
      <c r="F17" s="20">
        <v>0</v>
      </c>
      <c r="G17" s="103">
        <v>0</v>
      </c>
      <c r="H17" s="340">
        <v>10</v>
      </c>
      <c r="I17" s="33">
        <v>0</v>
      </c>
      <c r="J17" s="24">
        <v>0</v>
      </c>
      <c r="K17" s="10"/>
    </row>
    <row r="18" spans="1:11" x14ac:dyDescent="0.45">
      <c r="A18" s="10"/>
      <c r="B18" s="183" t="s">
        <v>259</v>
      </c>
      <c r="C18" s="243">
        <v>79209</v>
      </c>
      <c r="D18" s="374">
        <v>100</v>
      </c>
      <c r="E18" s="242">
        <v>1097</v>
      </c>
      <c r="F18" s="373">
        <v>100</v>
      </c>
      <c r="G18" s="241">
        <v>16</v>
      </c>
      <c r="H18" s="372">
        <v>100</v>
      </c>
      <c r="I18" s="240">
        <v>0</v>
      </c>
      <c r="J18" s="246"/>
      <c r="K18" s="10"/>
    </row>
    <row r="19" spans="1:11" x14ac:dyDescent="0.45">
      <c r="A19" s="10"/>
      <c r="B19" s="408"/>
      <c r="C19" s="52"/>
      <c r="D19" s="16"/>
      <c r="E19" s="7"/>
      <c r="F19" s="5"/>
      <c r="G19" s="5"/>
      <c r="H19" s="5"/>
      <c r="I19" s="10"/>
      <c r="J19" s="10"/>
      <c r="K19" s="10"/>
    </row>
    <row r="20" spans="1:11" ht="17.25" customHeight="1" x14ac:dyDescent="0.45">
      <c r="A20" s="10"/>
      <c r="B20" s="47" t="s">
        <v>670</v>
      </c>
      <c r="C20" s="52"/>
      <c r="D20" s="16"/>
      <c r="E20" s="7"/>
      <c r="F20" s="5"/>
      <c r="G20" s="5"/>
      <c r="H20" s="5"/>
      <c r="I20" s="10"/>
      <c r="J20" s="10"/>
      <c r="K20" s="10"/>
    </row>
    <row r="21" spans="1:11" x14ac:dyDescent="0.45">
      <c r="A21" s="10"/>
      <c r="B21" s="47" t="s">
        <v>671</v>
      </c>
      <c r="C21" s="10"/>
      <c r="D21" s="10"/>
      <c r="E21" s="10"/>
      <c r="F21" s="10"/>
      <c r="G21" s="10"/>
      <c r="H21" s="10"/>
      <c r="I21" s="10"/>
      <c r="J21" s="10"/>
      <c r="K21" s="10"/>
    </row>
    <row r="22" spans="1:11" x14ac:dyDescent="0.45">
      <c r="A22" s="10"/>
      <c r="B22" s="10"/>
      <c r="C22" s="10"/>
      <c r="D22" s="10"/>
      <c r="E22" s="10"/>
      <c r="F22" s="10"/>
      <c r="G22" s="10"/>
      <c r="H22" s="10"/>
      <c r="I22" s="10"/>
      <c r="J22" s="10"/>
      <c r="K22" s="10"/>
    </row>
    <row r="23" spans="1:11" x14ac:dyDescent="0.45">
      <c r="A23" s="10"/>
      <c r="B23" s="10"/>
      <c r="C23" s="10"/>
      <c r="D23" s="10"/>
      <c r="E23" s="10"/>
      <c r="F23" s="10"/>
      <c r="G23" s="10"/>
      <c r="H23" s="10"/>
      <c r="I23" s="10"/>
      <c r="J23" s="10"/>
      <c r="K23" s="10"/>
    </row>
  </sheetData>
  <mergeCells count="4">
    <mergeCell ref="C9:D9"/>
    <mergeCell ref="E9:F9"/>
    <mergeCell ref="G9:H9"/>
    <mergeCell ref="I9:J9"/>
  </mergeCells>
  <hyperlinks>
    <hyperlink ref="A1" location="Index!A1" display="Back to Index" xr:uid="{82A3D49C-08C5-48AD-B68E-08A4C2E5AB4C}"/>
  </hyperlinks>
  <pageMargins left="0.7" right="0.7" top="0.75" bottom="0.75" header="0.3" footer="0.3"/>
  <pageSetup paperSize="9" orientation="portrait" r:id="rId1"/>
  <headerFooter>
    <oddFooter>&amp;C&amp;1#&amp;"Arial Black"&amp;10&amp;K000000OFFICIAL</oddFooter>
  </headerFooter>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C342AB-D0A9-4E05-9EBD-261F7A74E43E}">
  <sheetPr codeName="Sheet62"/>
  <dimension ref="A1:H35"/>
  <sheetViews>
    <sheetView topLeftCell="A11" zoomScaleNormal="100" workbookViewId="0">
      <selection activeCell="H38" sqref="H38"/>
    </sheetView>
  </sheetViews>
  <sheetFormatPr defaultColWidth="8.6875" defaultRowHeight="16.5" x14ac:dyDescent="0.45"/>
  <cols>
    <col min="1" max="1" width="12.6875" style="3" customWidth="1"/>
    <col min="2" max="2" width="10.875" style="3" customWidth="1"/>
    <col min="3" max="3" width="8.6875" style="3" customWidth="1"/>
    <col min="4" max="4" width="12.6875" style="3" customWidth="1"/>
    <col min="5" max="5" width="12.4375" style="3" customWidth="1"/>
    <col min="6" max="6" width="12.6875" style="3" customWidth="1"/>
    <col min="7" max="13" width="10.875" style="3" customWidth="1"/>
    <col min="14" max="16384" width="8.6875" style="3"/>
  </cols>
  <sheetData>
    <row r="1" spans="1:8" x14ac:dyDescent="0.45">
      <c r="A1" s="4" t="s">
        <v>168</v>
      </c>
      <c r="B1" s="25"/>
      <c r="C1" s="25"/>
      <c r="D1" s="25"/>
      <c r="E1" s="2"/>
      <c r="F1" s="2"/>
      <c r="G1" s="2"/>
      <c r="H1" s="2"/>
    </row>
    <row r="2" spans="1:8" x14ac:dyDescent="0.45">
      <c r="A2" s="1"/>
      <c r="B2" s="25"/>
      <c r="C2" s="25"/>
      <c r="D2" s="25"/>
      <c r="E2" s="2"/>
      <c r="F2" s="2"/>
      <c r="G2" s="2"/>
      <c r="H2" s="2"/>
    </row>
    <row r="3" spans="1:8" x14ac:dyDescent="0.45">
      <c r="A3" s="1"/>
      <c r="B3" s="25"/>
      <c r="C3" s="25"/>
      <c r="D3" s="25"/>
      <c r="E3" s="2"/>
      <c r="F3" s="2"/>
      <c r="G3" s="2"/>
      <c r="H3" s="2"/>
    </row>
    <row r="4" spans="1:8" x14ac:dyDescent="0.45">
      <c r="A4" s="1"/>
      <c r="B4" s="25"/>
      <c r="C4" s="25"/>
      <c r="D4" s="25"/>
      <c r="E4" s="2"/>
      <c r="F4" s="2"/>
      <c r="G4" s="2"/>
      <c r="H4" s="2"/>
    </row>
    <row r="5" spans="1:8" x14ac:dyDescent="0.45">
      <c r="A5" s="27"/>
      <c r="B5" s="28"/>
      <c r="C5" s="28"/>
      <c r="D5" s="28"/>
      <c r="E5" s="29"/>
      <c r="F5" s="29"/>
      <c r="G5" s="29"/>
      <c r="H5" s="29"/>
    </row>
    <row r="6" spans="1:8" x14ac:dyDescent="0.45">
      <c r="A6" s="10"/>
      <c r="B6" s="10"/>
      <c r="C6" s="10"/>
      <c r="D6" s="10"/>
      <c r="E6" s="10"/>
      <c r="F6" s="10"/>
      <c r="G6" s="10"/>
      <c r="H6" s="10"/>
    </row>
    <row r="7" spans="1:8" x14ac:dyDescent="0.45">
      <c r="A7" s="10"/>
      <c r="B7" s="9" t="s">
        <v>672</v>
      </c>
      <c r="C7" s="11"/>
      <c r="D7" s="15"/>
      <c r="E7" s="12"/>
      <c r="F7" s="12"/>
      <c r="G7" s="12"/>
      <c r="H7" s="12"/>
    </row>
    <row r="8" spans="1:8" x14ac:dyDescent="0.45">
      <c r="A8" s="10"/>
      <c r="B8" s="9"/>
      <c r="C8" s="11"/>
      <c r="D8" s="15"/>
      <c r="E8" s="12"/>
      <c r="F8" s="12"/>
      <c r="G8" s="12"/>
      <c r="H8" s="12"/>
    </row>
    <row r="9" spans="1:8" ht="31" x14ac:dyDescent="0.45">
      <c r="A9" s="10"/>
      <c r="B9" s="19" t="s">
        <v>317</v>
      </c>
      <c r="C9" s="293" t="s">
        <v>673</v>
      </c>
      <c r="D9" s="293" t="s">
        <v>645</v>
      </c>
      <c r="E9" s="294" t="s">
        <v>674</v>
      </c>
      <c r="F9" s="294" t="s">
        <v>450</v>
      </c>
      <c r="G9" s="21"/>
      <c r="H9" s="21"/>
    </row>
    <row r="10" spans="1:8" x14ac:dyDescent="0.45">
      <c r="A10" s="10"/>
      <c r="B10" s="94">
        <v>1985</v>
      </c>
      <c r="C10" s="61">
        <v>321</v>
      </c>
      <c r="D10" s="112">
        <v>0.5</v>
      </c>
      <c r="E10" s="61">
        <v>323</v>
      </c>
      <c r="F10" s="112">
        <v>0.5</v>
      </c>
      <c r="G10" s="21"/>
      <c r="H10" s="21"/>
    </row>
    <row r="11" spans="1:8" x14ac:dyDescent="0.45">
      <c r="A11" s="10"/>
      <c r="B11" s="94">
        <v>1990</v>
      </c>
      <c r="C11" s="61">
        <v>429</v>
      </c>
      <c r="D11" s="112">
        <v>0.6</v>
      </c>
      <c r="E11" s="61">
        <v>436</v>
      </c>
      <c r="F11" s="112">
        <v>0.7</v>
      </c>
      <c r="G11" s="21"/>
      <c r="H11" s="21"/>
    </row>
    <row r="12" spans="1:8" x14ac:dyDescent="0.45">
      <c r="A12" s="10"/>
      <c r="B12" s="94">
        <v>1995</v>
      </c>
      <c r="C12" s="98">
        <v>417</v>
      </c>
      <c r="D12" s="132">
        <v>0.7</v>
      </c>
      <c r="E12" s="61">
        <v>423</v>
      </c>
      <c r="F12" s="112">
        <v>0.7</v>
      </c>
      <c r="G12" s="48"/>
      <c r="H12" s="48"/>
    </row>
    <row r="13" spans="1:8" x14ac:dyDescent="0.45">
      <c r="A13" s="10"/>
      <c r="B13" s="94">
        <v>2000</v>
      </c>
      <c r="C13" s="98">
        <v>376</v>
      </c>
      <c r="D13" s="132">
        <v>0.6</v>
      </c>
      <c r="E13" s="61">
        <v>380</v>
      </c>
      <c r="F13" s="112">
        <v>0.6</v>
      </c>
      <c r="G13" s="48"/>
      <c r="H13" s="48"/>
    </row>
    <row r="14" spans="1:8" x14ac:dyDescent="0.45">
      <c r="A14" s="10"/>
      <c r="B14" s="94">
        <v>2001</v>
      </c>
      <c r="C14" s="61">
        <v>414</v>
      </c>
      <c r="D14" s="112">
        <v>0.7</v>
      </c>
      <c r="E14" s="61">
        <v>419</v>
      </c>
      <c r="F14" s="112">
        <v>0.7</v>
      </c>
      <c r="G14" s="7"/>
      <c r="H14" s="7"/>
    </row>
    <row r="15" spans="1:8" x14ac:dyDescent="0.45">
      <c r="A15" s="10"/>
      <c r="B15" s="94">
        <v>2002</v>
      </c>
      <c r="C15" s="187">
        <v>416</v>
      </c>
      <c r="D15" s="185">
        <v>0.7</v>
      </c>
      <c r="E15" s="61">
        <v>421</v>
      </c>
      <c r="F15" s="112">
        <v>0.7</v>
      </c>
      <c r="G15" s="135"/>
      <c r="H15" s="135"/>
    </row>
    <row r="16" spans="1:8" x14ac:dyDescent="0.45">
      <c r="A16" s="10"/>
      <c r="B16" s="180">
        <v>2003</v>
      </c>
      <c r="C16" s="187">
        <v>364</v>
      </c>
      <c r="D16" s="185">
        <v>0.6</v>
      </c>
      <c r="E16" s="98">
        <v>372</v>
      </c>
      <c r="F16" s="132">
        <v>0.6</v>
      </c>
      <c r="G16" s="135"/>
      <c r="H16" s="135"/>
    </row>
    <row r="17" spans="1:8" x14ac:dyDescent="0.45">
      <c r="A17" s="10"/>
      <c r="B17" s="180">
        <v>2004</v>
      </c>
      <c r="C17" s="61">
        <v>431</v>
      </c>
      <c r="D17" s="112">
        <v>0.7</v>
      </c>
      <c r="E17" s="98">
        <v>435</v>
      </c>
      <c r="F17" s="132">
        <v>0.7</v>
      </c>
      <c r="G17" s="7"/>
      <c r="H17" s="7"/>
    </row>
    <row r="18" spans="1:8" x14ac:dyDescent="0.45">
      <c r="A18" s="10"/>
      <c r="B18" s="180">
        <v>2005</v>
      </c>
      <c r="C18" s="98">
        <v>525</v>
      </c>
      <c r="D18" s="132">
        <v>0.8</v>
      </c>
      <c r="E18" s="98">
        <v>534</v>
      </c>
      <c r="F18" s="132">
        <v>0.8</v>
      </c>
      <c r="G18" s="10"/>
      <c r="H18" s="10"/>
    </row>
    <row r="19" spans="1:8" x14ac:dyDescent="0.45">
      <c r="A19" s="10"/>
      <c r="B19" s="180">
        <v>2006</v>
      </c>
      <c r="C19" s="98">
        <v>561</v>
      </c>
      <c r="D19" s="132">
        <v>0.8</v>
      </c>
      <c r="E19" s="98">
        <v>568</v>
      </c>
      <c r="F19" s="132">
        <v>0.8</v>
      </c>
      <c r="G19" s="10"/>
      <c r="H19" s="10"/>
    </row>
    <row r="20" spans="1:8" x14ac:dyDescent="0.45">
      <c r="A20" s="10"/>
      <c r="B20" s="180">
        <v>2007</v>
      </c>
      <c r="C20" s="98">
        <v>688</v>
      </c>
      <c r="D20" s="132">
        <v>1</v>
      </c>
      <c r="E20" s="98">
        <v>698</v>
      </c>
      <c r="F20" s="132">
        <v>1</v>
      </c>
      <c r="G20" s="10"/>
      <c r="H20" s="10"/>
    </row>
    <row r="21" spans="1:8" x14ac:dyDescent="0.45">
      <c r="A21" s="10"/>
      <c r="B21" s="44">
        <v>2008</v>
      </c>
      <c r="C21" s="98">
        <v>720</v>
      </c>
      <c r="D21" s="132">
        <v>1</v>
      </c>
      <c r="E21" s="98">
        <v>727</v>
      </c>
      <c r="F21" s="132">
        <v>1</v>
      </c>
      <c r="G21" s="10"/>
      <c r="H21" s="10"/>
    </row>
    <row r="22" spans="1:8" x14ac:dyDescent="0.45">
      <c r="A22" s="10"/>
      <c r="B22" s="44">
        <v>2009</v>
      </c>
      <c r="C22" s="98">
        <v>825</v>
      </c>
      <c r="D22" s="132">
        <v>1.2</v>
      </c>
      <c r="E22" s="98">
        <v>835</v>
      </c>
      <c r="F22" s="132">
        <v>1.2</v>
      </c>
      <c r="G22" s="10"/>
      <c r="H22" s="10"/>
    </row>
    <row r="23" spans="1:8" x14ac:dyDescent="0.45">
      <c r="A23" s="10"/>
      <c r="B23" s="44">
        <v>2010</v>
      </c>
      <c r="C23" s="98">
        <v>868</v>
      </c>
      <c r="D23" s="132">
        <v>1.2</v>
      </c>
      <c r="E23" s="98">
        <v>874</v>
      </c>
      <c r="F23" s="132">
        <v>1.2</v>
      </c>
      <c r="G23" s="10"/>
      <c r="H23" s="10"/>
    </row>
    <row r="24" spans="1:8" x14ac:dyDescent="0.45">
      <c r="A24" s="10"/>
      <c r="B24" s="44">
        <v>2011</v>
      </c>
      <c r="C24" s="98">
        <v>912</v>
      </c>
      <c r="D24" s="132">
        <v>1.3</v>
      </c>
      <c r="E24" s="98">
        <v>932</v>
      </c>
      <c r="F24" s="132">
        <v>1.3</v>
      </c>
      <c r="G24" s="10"/>
      <c r="H24" s="10"/>
    </row>
    <row r="25" spans="1:8" x14ac:dyDescent="0.45">
      <c r="A25" s="10"/>
      <c r="B25" s="44">
        <v>2012</v>
      </c>
      <c r="C25" s="98">
        <v>955</v>
      </c>
      <c r="D25" s="132">
        <v>1.2</v>
      </c>
      <c r="E25" s="98">
        <v>965</v>
      </c>
      <c r="F25" s="132">
        <v>1.2</v>
      </c>
      <c r="G25" s="10"/>
      <c r="H25" s="10"/>
    </row>
    <row r="26" spans="1:8" x14ac:dyDescent="0.45">
      <c r="A26" s="10"/>
      <c r="B26" s="44">
        <v>2013</v>
      </c>
      <c r="C26" s="98">
        <v>1000</v>
      </c>
      <c r="D26" s="132">
        <v>1.3</v>
      </c>
      <c r="E26" s="98">
        <v>1014</v>
      </c>
      <c r="F26" s="132">
        <v>1.3</v>
      </c>
      <c r="G26" s="10"/>
      <c r="H26" s="10"/>
    </row>
    <row r="27" spans="1:8" x14ac:dyDescent="0.45">
      <c r="A27" s="10"/>
      <c r="B27" s="44">
        <v>2014</v>
      </c>
      <c r="C27" s="98">
        <v>1020</v>
      </c>
      <c r="D27" s="132">
        <v>1.3</v>
      </c>
      <c r="E27" s="98">
        <v>1037</v>
      </c>
      <c r="F27" s="132">
        <v>1.3</v>
      </c>
      <c r="G27" s="10"/>
      <c r="H27" s="10"/>
    </row>
    <row r="28" spans="1:8" x14ac:dyDescent="0.45">
      <c r="A28" s="10"/>
      <c r="B28" s="44">
        <v>2015</v>
      </c>
      <c r="C28" s="98">
        <v>1156</v>
      </c>
      <c r="D28" s="132">
        <v>1.5</v>
      </c>
      <c r="E28" s="98">
        <v>1171</v>
      </c>
      <c r="F28" s="132">
        <v>1.5</v>
      </c>
      <c r="G28" s="10"/>
      <c r="H28" s="10"/>
    </row>
    <row r="29" spans="1:8" x14ac:dyDescent="0.45">
      <c r="A29" s="10"/>
      <c r="B29" s="44">
        <v>2016</v>
      </c>
      <c r="C29" s="98">
        <v>1107</v>
      </c>
      <c r="D29" s="132">
        <v>1.4</v>
      </c>
      <c r="E29" s="98">
        <v>1117</v>
      </c>
      <c r="F29" s="132">
        <v>1.4</v>
      </c>
      <c r="G29" s="10"/>
      <c r="H29" s="10"/>
    </row>
    <row r="30" spans="1:8" x14ac:dyDescent="0.45">
      <c r="A30" s="10"/>
      <c r="B30" s="44">
        <v>2017</v>
      </c>
      <c r="C30" s="98">
        <v>1103</v>
      </c>
      <c r="D30" s="132">
        <v>1.4</v>
      </c>
      <c r="E30" s="98">
        <v>1121</v>
      </c>
      <c r="F30" s="132">
        <v>1.4</v>
      </c>
      <c r="G30" s="10"/>
      <c r="H30" s="10"/>
    </row>
    <row r="31" spans="1:8" x14ac:dyDescent="0.45">
      <c r="A31" s="10"/>
      <c r="B31" s="44">
        <v>2018</v>
      </c>
      <c r="C31" s="98">
        <v>1138</v>
      </c>
      <c r="D31" s="132">
        <v>1.4711395514187835</v>
      </c>
      <c r="E31" s="98">
        <v>1152</v>
      </c>
      <c r="F31" s="132">
        <v>1.5</v>
      </c>
      <c r="G31" s="10"/>
      <c r="H31" s="10"/>
    </row>
    <row r="32" spans="1:8" x14ac:dyDescent="0.45">
      <c r="A32" s="10"/>
      <c r="B32" s="408">
        <v>2019</v>
      </c>
      <c r="C32" s="424">
        <v>1118</v>
      </c>
      <c r="D32" s="425">
        <v>1.4</v>
      </c>
      <c r="E32" s="424">
        <v>1133</v>
      </c>
      <c r="F32" s="425">
        <v>1.4</v>
      </c>
      <c r="G32" s="10"/>
      <c r="H32" s="10"/>
    </row>
    <row r="33" spans="1:8" x14ac:dyDescent="0.45">
      <c r="A33" s="10"/>
      <c r="B33" s="408">
        <v>2020</v>
      </c>
      <c r="C33" s="424">
        <v>1134</v>
      </c>
      <c r="D33" s="425">
        <v>1.5</v>
      </c>
      <c r="E33" s="424">
        <v>1151</v>
      </c>
      <c r="F33" s="425">
        <v>1.5</v>
      </c>
      <c r="G33" s="10"/>
      <c r="H33" s="10"/>
    </row>
    <row r="34" spans="1:8" s="375" customFormat="1" ht="15.5" x14ac:dyDescent="0.45">
      <c r="A34" s="411"/>
      <c r="B34" s="426">
        <v>2021</v>
      </c>
      <c r="C34" s="424">
        <v>1271</v>
      </c>
      <c r="D34" s="425">
        <v>1.6</v>
      </c>
      <c r="E34" s="424">
        <v>1250</v>
      </c>
      <c r="F34" s="425">
        <v>1.6</v>
      </c>
      <c r="G34" s="411"/>
      <c r="H34" s="411"/>
    </row>
    <row r="35" spans="1:8" x14ac:dyDescent="0.45">
      <c r="A35" s="10"/>
      <c r="B35" s="10"/>
      <c r="C35" s="10"/>
      <c r="D35" s="10"/>
      <c r="E35" s="10"/>
      <c r="F35" s="10"/>
      <c r="G35" s="10"/>
      <c r="H35" s="10"/>
    </row>
  </sheetData>
  <hyperlinks>
    <hyperlink ref="A1" location="Index!A1" display="Back to Index" xr:uid="{0A7E3086-113E-44B4-AE8E-DD221A397C59}"/>
  </hyperlinks>
  <pageMargins left="0.7" right="0.7" top="0.75" bottom="0.75" header="0.3" footer="0.3"/>
  <pageSetup paperSize="9" orientation="portrait" r:id="rId1"/>
  <headerFooter>
    <oddFooter>&amp;C&amp;1#&amp;"Arial Black"&amp;10&amp;K000000OFFICIAL</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03D389-D5DC-45F4-B103-0550ED40AAB3}">
  <sheetPr codeName="Sheet7"/>
  <dimension ref="A1:O39"/>
  <sheetViews>
    <sheetView topLeftCell="A21" zoomScale="80" zoomScaleNormal="80" workbookViewId="0">
      <selection activeCell="L35" sqref="L35"/>
    </sheetView>
  </sheetViews>
  <sheetFormatPr defaultColWidth="8.6875" defaultRowHeight="16.5" x14ac:dyDescent="0.45"/>
  <cols>
    <col min="1" max="1" width="12.6875" style="3" customWidth="1"/>
    <col min="2" max="14" width="10.875" style="3" customWidth="1"/>
    <col min="15" max="16384" width="8.6875" style="3"/>
  </cols>
  <sheetData>
    <row r="1" spans="1:15" x14ac:dyDescent="0.45">
      <c r="A1" s="4" t="s">
        <v>168</v>
      </c>
      <c r="B1" s="25"/>
      <c r="C1" s="25"/>
      <c r="D1" s="25"/>
      <c r="E1" s="2"/>
      <c r="F1" s="2"/>
      <c r="G1" s="2"/>
      <c r="H1" s="10"/>
      <c r="I1" s="10"/>
      <c r="J1" s="10"/>
      <c r="K1" s="10"/>
      <c r="L1" s="10"/>
      <c r="M1" s="10"/>
      <c r="N1" s="10"/>
      <c r="O1" s="10"/>
    </row>
    <row r="2" spans="1:15" x14ac:dyDescent="0.45">
      <c r="A2" s="1"/>
      <c r="B2" s="25"/>
      <c r="C2" s="25"/>
      <c r="D2" s="25"/>
      <c r="E2" s="2"/>
      <c r="F2" s="2"/>
      <c r="G2" s="2"/>
      <c r="H2" s="10"/>
      <c r="I2" s="10"/>
      <c r="J2" s="10"/>
      <c r="K2" s="10"/>
      <c r="L2" s="10"/>
      <c r="M2" s="10"/>
      <c r="N2" s="10"/>
      <c r="O2" s="10"/>
    </row>
    <row r="3" spans="1:15" x14ac:dyDescent="0.45">
      <c r="A3" s="1"/>
      <c r="B3" s="25"/>
      <c r="C3" s="25"/>
      <c r="D3" s="25"/>
      <c r="E3" s="2"/>
      <c r="F3" s="2"/>
      <c r="G3" s="2"/>
      <c r="H3" s="10"/>
      <c r="I3" s="10"/>
      <c r="J3" s="10"/>
      <c r="K3" s="10"/>
      <c r="L3" s="10"/>
      <c r="M3" s="10"/>
      <c r="N3" s="10"/>
      <c r="O3" s="10"/>
    </row>
    <row r="4" spans="1:15" x14ac:dyDescent="0.45">
      <c r="A4" s="1"/>
      <c r="B4" s="25"/>
      <c r="C4" s="25"/>
      <c r="D4" s="25"/>
      <c r="E4" s="2"/>
      <c r="F4" s="2"/>
      <c r="G4" s="2"/>
      <c r="H4" s="10"/>
      <c r="I4" s="10"/>
      <c r="J4" s="10"/>
      <c r="K4" s="10"/>
      <c r="L4" s="10"/>
      <c r="M4" s="10"/>
      <c r="N4" s="10"/>
      <c r="O4" s="10"/>
    </row>
    <row r="5" spans="1:15" x14ac:dyDescent="0.45">
      <c r="A5" s="27"/>
      <c r="B5" s="28"/>
      <c r="C5" s="28"/>
      <c r="D5" s="28"/>
      <c r="E5" s="29"/>
      <c r="F5" s="29"/>
      <c r="G5" s="29"/>
      <c r="H5" s="30"/>
      <c r="I5" s="30"/>
      <c r="J5" s="30"/>
      <c r="K5" s="30"/>
      <c r="L5" s="30"/>
      <c r="M5" s="30"/>
      <c r="N5" s="30"/>
      <c r="O5" s="30"/>
    </row>
    <row r="6" spans="1:15" x14ac:dyDescent="0.45">
      <c r="A6" s="10"/>
      <c r="B6" s="10"/>
      <c r="C6" s="10"/>
      <c r="D6" s="10"/>
      <c r="E6" s="10"/>
      <c r="F6" s="10"/>
      <c r="G6" s="10"/>
      <c r="H6" s="10"/>
      <c r="I6" s="10"/>
      <c r="J6" s="10"/>
      <c r="K6" s="10"/>
      <c r="L6" s="10"/>
      <c r="M6" s="10"/>
      <c r="N6" s="10"/>
      <c r="O6" s="10"/>
    </row>
    <row r="7" spans="1:15" x14ac:dyDescent="0.45">
      <c r="A7" s="10"/>
      <c r="B7" s="9" t="s">
        <v>268</v>
      </c>
      <c r="C7" s="11"/>
      <c r="D7" s="15"/>
      <c r="E7" s="12"/>
      <c r="F7" s="10"/>
      <c r="G7" s="10"/>
      <c r="H7" s="10"/>
      <c r="I7" s="10"/>
      <c r="J7" s="10"/>
      <c r="K7" s="10"/>
      <c r="L7" s="10"/>
      <c r="M7" s="10"/>
      <c r="N7" s="10"/>
      <c r="O7" s="10"/>
    </row>
    <row r="8" spans="1:15" x14ac:dyDescent="0.45">
      <c r="A8" s="10"/>
      <c r="B8" s="9"/>
      <c r="C8" s="12"/>
      <c r="D8" s="15"/>
      <c r="E8" s="12"/>
      <c r="F8" s="10"/>
      <c r="G8" s="10"/>
      <c r="H8" s="10"/>
      <c r="I8" s="10"/>
      <c r="J8" s="10"/>
      <c r="K8" s="10"/>
      <c r="L8" s="10"/>
      <c r="M8" s="10"/>
      <c r="N8" s="10"/>
      <c r="O8" s="10"/>
    </row>
    <row r="9" spans="1:15" x14ac:dyDescent="0.45">
      <c r="A9" s="10"/>
      <c r="B9" s="19" t="s">
        <v>249</v>
      </c>
      <c r="C9" s="19">
        <v>1985</v>
      </c>
      <c r="D9" s="19">
        <v>1990</v>
      </c>
      <c r="E9" s="19">
        <v>1995</v>
      </c>
      <c r="F9" s="19">
        <v>2000</v>
      </c>
      <c r="G9" s="19">
        <v>2005</v>
      </c>
      <c r="H9" s="19">
        <v>2010</v>
      </c>
      <c r="I9" s="19">
        <v>2015</v>
      </c>
      <c r="J9" s="19">
        <v>2016</v>
      </c>
      <c r="K9" s="19">
        <v>2017</v>
      </c>
      <c r="L9" s="19">
        <v>2018</v>
      </c>
      <c r="M9" s="19">
        <v>2019</v>
      </c>
      <c r="N9" s="19">
        <v>2020</v>
      </c>
      <c r="O9" s="10"/>
    </row>
    <row r="10" spans="1:15" x14ac:dyDescent="0.45">
      <c r="A10" s="10"/>
      <c r="B10" s="32" t="s">
        <v>251</v>
      </c>
      <c r="C10" s="55">
        <v>4.4000000000000004</v>
      </c>
      <c r="D10" s="55">
        <v>4.3</v>
      </c>
      <c r="E10" s="55">
        <v>3.5</v>
      </c>
      <c r="F10" s="55">
        <v>3.3</v>
      </c>
      <c r="G10" s="55">
        <v>2.7</v>
      </c>
      <c r="H10" s="55">
        <v>2.4</v>
      </c>
      <c r="I10" s="55">
        <v>1.621823232842885</v>
      </c>
      <c r="J10" s="55">
        <v>1.4737956857751611</v>
      </c>
      <c r="K10" s="55">
        <v>1.3460997622273925</v>
      </c>
      <c r="L10" s="55">
        <v>1.2184038386796201</v>
      </c>
      <c r="M10" s="55">
        <v>1.1000000000000001</v>
      </c>
      <c r="N10" s="55">
        <v>1</v>
      </c>
      <c r="O10" s="407"/>
    </row>
    <row r="11" spans="1:15" x14ac:dyDescent="0.45">
      <c r="A11" s="10"/>
      <c r="B11" s="32" t="s">
        <v>269</v>
      </c>
      <c r="C11" s="55">
        <v>7.8000000000000007</v>
      </c>
      <c r="D11" s="55">
        <v>10.600000000000001</v>
      </c>
      <c r="E11" s="55">
        <v>14.6</v>
      </c>
      <c r="F11" s="55">
        <v>19.099999999999998</v>
      </c>
      <c r="G11" s="55">
        <v>23.599999999999998</v>
      </c>
      <c r="H11" s="55">
        <v>26</v>
      </c>
      <c r="I11" s="55">
        <v>25.023150529889904</v>
      </c>
      <c r="J11" s="55">
        <v>25.332281042373204</v>
      </c>
      <c r="K11" s="55">
        <v>26.224112187763659</v>
      </c>
      <c r="L11" s="55">
        <v>26.714174907892186</v>
      </c>
      <c r="M11" s="55">
        <v>27.6</v>
      </c>
      <c r="N11" s="55">
        <v>28</v>
      </c>
      <c r="O11" s="407"/>
    </row>
    <row r="12" spans="1:15" x14ac:dyDescent="0.45">
      <c r="A12" s="10"/>
      <c r="B12" s="32"/>
      <c r="C12" s="55"/>
      <c r="D12" s="55"/>
      <c r="E12" s="55"/>
      <c r="F12" s="55"/>
      <c r="G12" s="55"/>
      <c r="H12" s="55"/>
      <c r="I12" s="55"/>
      <c r="J12" s="55"/>
      <c r="K12" s="55"/>
      <c r="L12" s="407"/>
      <c r="M12" s="407"/>
      <c r="N12" s="407"/>
      <c r="O12" s="407"/>
    </row>
    <row r="13" spans="1:15" x14ac:dyDescent="0.45">
      <c r="A13" s="10"/>
      <c r="B13" s="32"/>
      <c r="C13" s="55"/>
      <c r="D13" s="55"/>
      <c r="E13" s="55"/>
      <c r="F13" s="55"/>
      <c r="G13" s="55"/>
      <c r="H13" s="55"/>
      <c r="I13" s="55"/>
      <c r="J13" s="55"/>
      <c r="K13" s="55"/>
      <c r="L13" s="407"/>
      <c r="M13" s="407"/>
      <c r="N13" s="407"/>
      <c r="O13" s="407"/>
    </row>
    <row r="14" spans="1:15" x14ac:dyDescent="0.45">
      <c r="A14" s="10"/>
      <c r="B14" s="44"/>
      <c r="C14" s="56"/>
      <c r="D14" s="56"/>
      <c r="E14" s="56"/>
      <c r="F14" s="56"/>
      <c r="G14" s="56"/>
      <c r="H14" s="56"/>
      <c r="I14" s="56"/>
      <c r="J14" s="55"/>
      <c r="K14" s="55"/>
      <c r="L14" s="407"/>
      <c r="M14" s="407"/>
      <c r="N14" s="407"/>
      <c r="O14" s="407"/>
    </row>
    <row r="15" spans="1:15" x14ac:dyDescent="0.45">
      <c r="A15" s="10"/>
      <c r="B15" s="408"/>
      <c r="C15" s="58"/>
      <c r="D15" s="57"/>
      <c r="E15" s="57"/>
      <c r="F15" s="57"/>
      <c r="G15" s="57"/>
      <c r="H15" s="57"/>
      <c r="I15" s="57"/>
      <c r="J15" s="417"/>
      <c r="K15" s="417"/>
      <c r="L15" s="407"/>
      <c r="M15" s="407"/>
      <c r="N15" s="407"/>
      <c r="O15" s="407"/>
    </row>
    <row r="16" spans="1:15" x14ac:dyDescent="0.45">
      <c r="A16" s="10"/>
      <c r="B16" s="44"/>
      <c r="C16" s="20"/>
      <c r="D16" s="20"/>
      <c r="E16" s="7"/>
      <c r="F16" s="5"/>
      <c r="G16" s="5"/>
      <c r="H16" s="5"/>
      <c r="I16" s="5"/>
      <c r="J16" s="407"/>
      <c r="K16" s="407"/>
      <c r="L16" s="407"/>
      <c r="M16" s="407"/>
      <c r="N16" s="407"/>
      <c r="O16" s="407"/>
    </row>
    <row r="17" spans="1:15" x14ac:dyDescent="0.45">
      <c r="A17" s="10"/>
      <c r="B17" s="44"/>
      <c r="C17" s="59"/>
      <c r="D17" s="59"/>
      <c r="E17" s="51"/>
      <c r="F17" s="51"/>
      <c r="G17" s="51"/>
      <c r="H17" s="51"/>
      <c r="I17" s="51"/>
      <c r="J17" s="416"/>
      <c r="K17" s="416"/>
      <c r="L17" s="407"/>
      <c r="M17" s="407"/>
      <c r="N17" s="407"/>
      <c r="O17" s="407"/>
    </row>
    <row r="18" spans="1:15" x14ac:dyDescent="0.45">
      <c r="A18" s="10"/>
      <c r="B18" s="408"/>
      <c r="C18" s="50"/>
      <c r="D18" s="50"/>
      <c r="E18" s="51"/>
      <c r="F18" s="51"/>
      <c r="G18" s="51"/>
      <c r="H18" s="51"/>
      <c r="I18" s="51"/>
      <c r="J18" s="416"/>
      <c r="K18" s="416"/>
      <c r="L18" s="407"/>
      <c r="M18" s="407"/>
      <c r="N18" s="407"/>
      <c r="O18" s="407"/>
    </row>
    <row r="19" spans="1:15" x14ac:dyDescent="0.45">
      <c r="A19" s="10"/>
      <c r="B19" s="408"/>
      <c r="C19" s="16"/>
      <c r="D19" s="16"/>
      <c r="E19" s="5"/>
      <c r="F19" s="5"/>
      <c r="G19" s="5"/>
      <c r="H19" s="5"/>
      <c r="I19" s="5"/>
      <c r="J19" s="413"/>
      <c r="K19" s="413"/>
      <c r="L19" s="407"/>
      <c r="M19" s="407"/>
      <c r="N19" s="407"/>
      <c r="O19" s="407"/>
    </row>
    <row r="20" spans="1:15" x14ac:dyDescent="0.45">
      <c r="A20" s="10"/>
      <c r="B20" s="408"/>
      <c r="C20" s="16"/>
      <c r="D20" s="16"/>
      <c r="E20" s="5"/>
      <c r="F20" s="5"/>
      <c r="G20" s="5"/>
      <c r="H20" s="5"/>
      <c r="I20" s="5"/>
      <c r="J20" s="413"/>
      <c r="K20" s="413"/>
      <c r="L20" s="407"/>
      <c r="M20" s="407"/>
      <c r="N20" s="407"/>
      <c r="O20" s="407"/>
    </row>
    <row r="21" spans="1:15" x14ac:dyDescent="0.45">
      <c r="A21" s="10"/>
      <c r="B21" s="409"/>
      <c r="C21" s="16"/>
      <c r="D21" s="16"/>
      <c r="E21" s="7"/>
      <c r="F21" s="5"/>
      <c r="G21" s="5"/>
      <c r="H21" s="5"/>
      <c r="I21" s="5"/>
      <c r="J21" s="407"/>
      <c r="K21" s="407"/>
      <c r="L21" s="407"/>
      <c r="M21" s="407"/>
      <c r="N21" s="407"/>
      <c r="O21" s="407"/>
    </row>
    <row r="22" spans="1:15" x14ac:dyDescent="0.45">
      <c r="A22" s="10"/>
      <c r="B22" s="409"/>
      <c r="C22" s="16"/>
      <c r="D22" s="16"/>
      <c r="E22" s="7"/>
      <c r="F22" s="5"/>
      <c r="G22" s="5"/>
      <c r="H22" s="5"/>
      <c r="I22" s="5"/>
      <c r="J22" s="407"/>
      <c r="K22" s="407"/>
      <c r="L22" s="407"/>
      <c r="M22" s="407"/>
      <c r="N22" s="407"/>
      <c r="O22" s="407"/>
    </row>
    <row r="23" spans="1:15" x14ac:dyDescent="0.45">
      <c r="A23" s="10"/>
      <c r="B23" s="409"/>
      <c r="C23" s="16"/>
      <c r="D23" s="16"/>
      <c r="E23" s="7"/>
      <c r="F23" s="5"/>
      <c r="G23" s="5"/>
      <c r="H23" s="5"/>
      <c r="I23" s="5"/>
      <c r="J23" s="407"/>
      <c r="K23" s="407"/>
      <c r="L23" s="407"/>
      <c r="M23" s="407"/>
      <c r="N23" s="407"/>
      <c r="O23" s="407"/>
    </row>
    <row r="24" spans="1:15" x14ac:dyDescent="0.45">
      <c r="A24" s="10"/>
      <c r="B24" s="409"/>
      <c r="C24" s="16"/>
      <c r="D24" s="16"/>
      <c r="E24" s="7"/>
      <c r="F24" s="5"/>
      <c r="G24" s="5"/>
      <c r="H24" s="5"/>
      <c r="I24" s="5"/>
      <c r="J24" s="407"/>
      <c r="K24" s="407"/>
      <c r="L24" s="407"/>
      <c r="M24" s="407"/>
      <c r="N24" s="407"/>
      <c r="O24" s="407"/>
    </row>
    <row r="25" spans="1:15" x14ac:dyDescent="0.45">
      <c r="A25" s="10"/>
      <c r="B25" s="409"/>
      <c r="C25" s="16"/>
      <c r="D25" s="16"/>
      <c r="E25" s="7"/>
      <c r="F25" s="5"/>
      <c r="G25" s="5"/>
      <c r="H25" s="5"/>
      <c r="I25" s="5"/>
      <c r="J25" s="407"/>
      <c r="K25" s="407"/>
      <c r="L25" s="407"/>
      <c r="M25" s="407"/>
      <c r="N25" s="407"/>
      <c r="O25" s="407"/>
    </row>
    <row r="26" spans="1:15" x14ac:dyDescent="0.45">
      <c r="A26" s="10"/>
      <c r="B26" s="409"/>
      <c r="C26" s="16"/>
      <c r="D26" s="16"/>
      <c r="E26" s="7"/>
      <c r="F26" s="5"/>
      <c r="G26" s="5"/>
      <c r="H26" s="5"/>
      <c r="I26" s="5"/>
      <c r="J26" s="407"/>
      <c r="K26" s="407"/>
      <c r="L26" s="407"/>
      <c r="M26" s="407"/>
      <c r="N26" s="407"/>
      <c r="O26" s="407"/>
    </row>
    <row r="27" spans="1:15" x14ac:dyDescent="0.45">
      <c r="A27" s="10"/>
      <c r="B27" s="409"/>
      <c r="C27" s="16"/>
      <c r="D27" s="16"/>
      <c r="E27" s="7"/>
      <c r="F27" s="5"/>
      <c r="G27" s="5"/>
      <c r="H27" s="5"/>
      <c r="I27" s="5"/>
      <c r="J27" s="407"/>
      <c r="K27" s="407"/>
      <c r="L27" s="407"/>
      <c r="M27" s="407"/>
      <c r="N27" s="407"/>
      <c r="O27" s="407"/>
    </row>
    <row r="28" spans="1:15" x14ac:dyDescent="0.45">
      <c r="A28" s="10"/>
      <c r="B28" s="409"/>
      <c r="C28" s="16"/>
      <c r="D28" s="16"/>
      <c r="E28" s="7"/>
      <c r="F28" s="5"/>
      <c r="G28" s="5"/>
      <c r="H28" s="5"/>
      <c r="I28" s="5"/>
      <c r="J28" s="407"/>
      <c r="K28" s="407"/>
      <c r="L28" s="407"/>
      <c r="M28" s="407"/>
      <c r="N28" s="407"/>
      <c r="O28" s="407"/>
    </row>
    <row r="29" spans="1:15" x14ac:dyDescent="0.45">
      <c r="A29" s="10"/>
      <c r="B29" s="409"/>
      <c r="C29" s="16"/>
      <c r="D29" s="16"/>
      <c r="E29" s="7"/>
      <c r="F29" s="5"/>
      <c r="G29" s="5"/>
      <c r="H29" s="5"/>
      <c r="I29" s="5"/>
      <c r="J29" s="407"/>
      <c r="K29" s="407"/>
      <c r="L29" s="407"/>
      <c r="M29" s="407"/>
      <c r="N29" s="407"/>
      <c r="O29" s="407"/>
    </row>
    <row r="30" spans="1:15" x14ac:dyDescent="0.45">
      <c r="A30" s="10"/>
      <c r="B30" s="409"/>
      <c r="C30" s="16"/>
      <c r="D30" s="16"/>
      <c r="E30" s="7"/>
      <c r="F30" s="5"/>
      <c r="G30" s="5"/>
      <c r="H30" s="5"/>
      <c r="I30" s="5"/>
      <c r="J30" s="407"/>
      <c r="K30" s="407"/>
      <c r="L30" s="407"/>
      <c r="M30" s="407"/>
      <c r="N30" s="407"/>
      <c r="O30" s="407"/>
    </row>
    <row r="31" spans="1:15" x14ac:dyDescent="0.45">
      <c r="A31" s="10"/>
      <c r="B31" s="409"/>
      <c r="C31" s="16"/>
      <c r="D31" s="16"/>
      <c r="E31" s="7"/>
      <c r="F31" s="5"/>
      <c r="G31" s="5"/>
      <c r="H31" s="5"/>
      <c r="I31" s="5"/>
      <c r="J31" s="407"/>
      <c r="K31" s="407"/>
      <c r="L31" s="407"/>
      <c r="M31" s="407"/>
      <c r="N31" s="407"/>
      <c r="O31" s="407"/>
    </row>
    <row r="32" spans="1:15" x14ac:dyDescent="0.45">
      <c r="A32" s="10"/>
      <c r="B32" s="17" t="s">
        <v>270</v>
      </c>
      <c r="C32" s="16"/>
      <c r="D32" s="16"/>
      <c r="E32" s="7"/>
      <c r="F32" s="5"/>
      <c r="G32" s="5"/>
      <c r="H32" s="5"/>
      <c r="I32" s="5"/>
      <c r="J32" s="407"/>
      <c r="K32" s="407"/>
      <c r="L32" s="407"/>
      <c r="M32" s="407"/>
      <c r="N32" s="407"/>
      <c r="O32" s="407"/>
    </row>
    <row r="33" spans="1:15" x14ac:dyDescent="0.45">
      <c r="A33" s="10"/>
      <c r="B33" s="409"/>
      <c r="C33" s="16"/>
      <c r="D33" s="16"/>
      <c r="E33" s="7"/>
      <c r="F33" s="5"/>
      <c r="G33" s="5"/>
      <c r="H33" s="5"/>
      <c r="I33" s="5"/>
      <c r="J33" s="407"/>
      <c r="K33" s="407"/>
      <c r="L33" s="407"/>
      <c r="M33" s="407"/>
      <c r="N33" s="407"/>
      <c r="O33" s="407"/>
    </row>
    <row r="34" spans="1:15" x14ac:dyDescent="0.45">
      <c r="A34" s="10"/>
      <c r="B34" s="10"/>
      <c r="C34" s="10"/>
      <c r="D34" s="10"/>
      <c r="E34" s="10"/>
      <c r="F34" s="10"/>
      <c r="G34" s="10"/>
      <c r="H34" s="10"/>
      <c r="I34" s="10"/>
      <c r="J34" s="10"/>
      <c r="K34" s="10"/>
      <c r="L34" s="10"/>
      <c r="M34" s="10"/>
      <c r="N34" s="10"/>
      <c r="O34" s="10"/>
    </row>
    <row r="35" spans="1:15" x14ac:dyDescent="0.45">
      <c r="A35" s="10"/>
      <c r="B35" s="10"/>
      <c r="C35" s="10"/>
      <c r="D35" s="10"/>
      <c r="E35" s="10"/>
      <c r="F35" s="10"/>
      <c r="G35" s="10"/>
      <c r="H35" s="10"/>
      <c r="I35" s="10"/>
      <c r="J35" s="10"/>
      <c r="K35" s="10"/>
      <c r="L35" s="10"/>
      <c r="M35" s="10"/>
      <c r="N35" s="10"/>
      <c r="O35" s="10"/>
    </row>
    <row r="36" spans="1:15" x14ac:dyDescent="0.45">
      <c r="A36" s="19" t="s">
        <v>249</v>
      </c>
      <c r="B36" s="19">
        <v>1985</v>
      </c>
      <c r="C36" s="19">
        <v>1990</v>
      </c>
      <c r="D36" s="19">
        <v>1995</v>
      </c>
      <c r="E36" s="19">
        <v>2000</v>
      </c>
      <c r="F36" s="19">
        <v>2005</v>
      </c>
      <c r="G36" s="19">
        <v>2010</v>
      </c>
      <c r="H36" s="19">
        <v>2015</v>
      </c>
      <c r="I36" s="19">
        <v>2020</v>
      </c>
      <c r="J36" s="19">
        <v>2021</v>
      </c>
      <c r="K36" s="10"/>
      <c r="L36" s="10"/>
      <c r="M36" s="10"/>
      <c r="N36" s="10"/>
      <c r="O36" s="10"/>
    </row>
    <row r="37" spans="1:15" x14ac:dyDescent="0.45">
      <c r="A37" s="32" t="s">
        <v>251</v>
      </c>
      <c r="B37" s="55">
        <v>4.4000000000000004</v>
      </c>
      <c r="C37" s="55">
        <v>4.3</v>
      </c>
      <c r="D37" s="55">
        <v>3.5</v>
      </c>
      <c r="E37" s="55">
        <v>3.3</v>
      </c>
      <c r="F37" s="55">
        <v>2.7</v>
      </c>
      <c r="G37" s="55">
        <v>2.4</v>
      </c>
      <c r="H37" s="55">
        <v>1.621823232842885</v>
      </c>
      <c r="I37" s="55">
        <v>1.0313027665930641</v>
      </c>
      <c r="J37" s="413">
        <v>0.83787754288986827</v>
      </c>
      <c r="K37" s="10"/>
      <c r="L37" s="10"/>
      <c r="M37" s="10"/>
      <c r="N37" s="10"/>
      <c r="O37" s="10"/>
    </row>
    <row r="38" spans="1:15" x14ac:dyDescent="0.45">
      <c r="A38" s="10" t="s">
        <v>271</v>
      </c>
      <c r="B38" s="358">
        <v>8.7000000000000011</v>
      </c>
      <c r="C38" s="358">
        <v>11.900000000000002</v>
      </c>
      <c r="D38" s="358">
        <v>16.7</v>
      </c>
      <c r="E38" s="358">
        <v>21.999999999999996</v>
      </c>
      <c r="F38" s="358">
        <v>27.299999999999997</v>
      </c>
      <c r="G38" s="358">
        <v>30.7</v>
      </c>
      <c r="H38" s="358">
        <v>29.725280378639773</v>
      </c>
      <c r="I38" s="358">
        <v>32.9</v>
      </c>
      <c r="J38" s="358">
        <v>33.537511516147504</v>
      </c>
      <c r="K38" s="10"/>
      <c r="L38" s="10"/>
      <c r="M38" s="10"/>
      <c r="N38" s="10"/>
      <c r="O38" s="10"/>
    </row>
    <row r="39" spans="1:15" x14ac:dyDescent="0.45">
      <c r="A39" s="10"/>
      <c r="B39" s="10"/>
      <c r="C39" s="10"/>
      <c r="D39" s="10"/>
      <c r="E39" s="10"/>
      <c r="F39" s="10"/>
      <c r="G39" s="10"/>
      <c r="H39" s="10"/>
      <c r="I39" s="10"/>
      <c r="J39" s="10"/>
      <c r="K39" s="10"/>
      <c r="L39" s="10"/>
      <c r="M39" s="10"/>
      <c r="N39" s="10"/>
      <c r="O39" s="10"/>
    </row>
  </sheetData>
  <hyperlinks>
    <hyperlink ref="A1" location="Index!A1" display="Back to Index" xr:uid="{18B9F832-9D90-4C99-886E-C29DE02918EE}"/>
  </hyperlinks>
  <pageMargins left="0.7" right="0.7" top="0.75" bottom="0.75" header="0.3" footer="0.3"/>
  <pageSetup paperSize="9" orientation="portrait" r:id="rId1"/>
  <headerFooter>
    <oddFooter>&amp;C&amp;1#&amp;"Arial Black"&amp;10&amp;K000000OFFICIAL</oddFooter>
  </headerFooter>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3DD092-65F9-4923-9AD8-8EDECBCDF748}">
  <dimension ref="A1:AJ68"/>
  <sheetViews>
    <sheetView topLeftCell="A21" zoomScaleNormal="100" workbookViewId="0">
      <selection activeCell="D36" sqref="D36"/>
    </sheetView>
  </sheetViews>
  <sheetFormatPr defaultColWidth="8.6875" defaultRowHeight="16.5" x14ac:dyDescent="0.45"/>
  <cols>
    <col min="1" max="1" width="12.6875" style="3" customWidth="1"/>
    <col min="2" max="2" width="10.875" style="3" customWidth="1"/>
    <col min="3" max="11" width="9.125" style="3" customWidth="1"/>
    <col min="12" max="16384" width="8.6875" style="3"/>
  </cols>
  <sheetData>
    <row r="1" spans="1:10" x14ac:dyDescent="0.45">
      <c r="A1" s="4" t="s">
        <v>168</v>
      </c>
      <c r="B1" s="25"/>
      <c r="C1" s="25"/>
      <c r="D1" s="25"/>
      <c r="E1" s="2"/>
      <c r="F1" s="2"/>
      <c r="G1" s="2"/>
      <c r="H1" s="10"/>
      <c r="I1" s="10"/>
      <c r="J1" s="10"/>
    </row>
    <row r="2" spans="1:10" x14ac:dyDescent="0.45">
      <c r="A2" s="1"/>
      <c r="B2" s="25"/>
      <c r="C2" s="25"/>
      <c r="D2" s="25"/>
      <c r="E2" s="2"/>
      <c r="F2" s="2"/>
      <c r="G2" s="2"/>
      <c r="H2" s="10"/>
      <c r="I2" s="10"/>
      <c r="J2" s="10"/>
    </row>
    <row r="3" spans="1:10" x14ac:dyDescent="0.45">
      <c r="A3" s="1"/>
      <c r="B3" s="25"/>
      <c r="C3" s="25"/>
      <c r="D3" s="25"/>
      <c r="E3" s="2"/>
      <c r="F3" s="2"/>
      <c r="G3" s="2"/>
      <c r="H3" s="10"/>
      <c r="I3" s="10"/>
      <c r="J3" s="10"/>
    </row>
    <row r="4" spans="1:10" x14ac:dyDescent="0.45">
      <c r="A4" s="1"/>
      <c r="B4" s="25"/>
      <c r="C4" s="25"/>
      <c r="D4" s="25"/>
      <c r="E4" s="2"/>
      <c r="F4" s="2"/>
      <c r="G4" s="2"/>
      <c r="H4" s="10"/>
      <c r="I4" s="10"/>
      <c r="J4" s="10"/>
    </row>
    <row r="5" spans="1:10" x14ac:dyDescent="0.45">
      <c r="A5" s="28"/>
      <c r="B5" s="28"/>
      <c r="C5" s="28"/>
      <c r="D5" s="28"/>
      <c r="E5" s="29"/>
      <c r="F5" s="29"/>
      <c r="G5" s="29"/>
      <c r="H5" s="30"/>
      <c r="I5" s="30"/>
      <c r="J5" s="30"/>
    </row>
    <row r="6" spans="1:10" x14ac:dyDescent="0.45">
      <c r="A6" s="10"/>
      <c r="B6" s="10"/>
      <c r="C6" s="10"/>
      <c r="D6" s="10"/>
      <c r="E6" s="10"/>
      <c r="F6" s="10"/>
      <c r="G6" s="10"/>
      <c r="H6" s="10"/>
      <c r="I6" s="10"/>
      <c r="J6" s="10"/>
    </row>
    <row r="7" spans="1:10" x14ac:dyDescent="0.45">
      <c r="A7" s="10"/>
      <c r="B7" s="9" t="s">
        <v>675</v>
      </c>
      <c r="C7" s="170"/>
      <c r="D7" s="15"/>
      <c r="E7" s="12"/>
      <c r="F7" s="10"/>
      <c r="G7" s="10"/>
      <c r="H7" s="10"/>
      <c r="I7" s="10"/>
      <c r="J7" s="10"/>
    </row>
    <row r="8" spans="1:10" x14ac:dyDescent="0.45">
      <c r="A8" s="10"/>
      <c r="B8" s="9"/>
      <c r="C8" s="11"/>
      <c r="D8" s="15"/>
      <c r="E8" s="12"/>
      <c r="F8" s="10"/>
      <c r="G8" s="10"/>
      <c r="H8" s="10"/>
      <c r="I8" s="10"/>
      <c r="J8" s="10"/>
    </row>
    <row r="9" spans="1:10" x14ac:dyDescent="0.45">
      <c r="A9" s="10"/>
      <c r="B9" s="9"/>
      <c r="C9" s="11"/>
      <c r="D9" s="15"/>
      <c r="E9" s="12"/>
      <c r="F9" s="10"/>
      <c r="G9" s="10"/>
      <c r="H9" s="10"/>
      <c r="I9" s="10"/>
      <c r="J9" s="10"/>
    </row>
    <row r="10" spans="1:10" x14ac:dyDescent="0.45">
      <c r="A10" s="10"/>
      <c r="B10" s="9"/>
      <c r="C10" s="11"/>
      <c r="D10" s="15"/>
      <c r="E10" s="12"/>
      <c r="F10" s="10"/>
      <c r="G10" s="10"/>
      <c r="H10" s="10"/>
      <c r="I10" s="10"/>
      <c r="J10" s="10"/>
    </row>
    <row r="11" spans="1:10" x14ac:dyDescent="0.45">
      <c r="A11" s="10"/>
      <c r="B11" s="9"/>
      <c r="C11" s="11"/>
      <c r="D11" s="15"/>
      <c r="E11" s="12"/>
      <c r="F11" s="10"/>
      <c r="G11" s="10"/>
      <c r="H11" s="10"/>
      <c r="I11" s="10"/>
      <c r="J11" s="10"/>
    </row>
    <row r="12" spans="1:10" x14ac:dyDescent="0.45">
      <c r="A12" s="10"/>
      <c r="B12" s="9"/>
      <c r="C12" s="11"/>
      <c r="D12" s="15"/>
      <c r="E12" s="12"/>
      <c r="F12" s="10"/>
      <c r="G12" s="10"/>
      <c r="H12" s="10"/>
      <c r="I12" s="10"/>
      <c r="J12" s="10"/>
    </row>
    <row r="13" spans="1:10" x14ac:dyDescent="0.45">
      <c r="A13" s="10"/>
      <c r="B13" s="9"/>
      <c r="C13" s="11"/>
      <c r="D13" s="15"/>
      <c r="E13" s="12"/>
      <c r="F13" s="10"/>
      <c r="G13" s="10"/>
      <c r="H13" s="10"/>
      <c r="I13" s="10"/>
      <c r="J13" s="10"/>
    </row>
    <row r="14" spans="1:10" x14ac:dyDescent="0.45">
      <c r="A14" s="10"/>
      <c r="B14" s="9"/>
      <c r="C14" s="11"/>
      <c r="D14" s="15"/>
      <c r="E14" s="12"/>
      <c r="F14" s="10"/>
      <c r="G14" s="10"/>
      <c r="H14" s="10"/>
      <c r="I14" s="10"/>
      <c r="J14" s="10"/>
    </row>
    <row r="15" spans="1:10" x14ac:dyDescent="0.45">
      <c r="A15" s="10"/>
      <c r="B15" s="9"/>
      <c r="C15" s="11"/>
      <c r="D15" s="15"/>
      <c r="E15" s="12"/>
      <c r="F15" s="10"/>
      <c r="G15" s="10"/>
      <c r="H15" s="10"/>
      <c r="I15" s="10"/>
      <c r="J15" s="10"/>
    </row>
    <row r="16" spans="1:10" x14ac:dyDescent="0.45">
      <c r="A16" s="10"/>
      <c r="B16" s="9"/>
      <c r="C16" s="11"/>
      <c r="D16" s="15"/>
      <c r="E16" s="12"/>
      <c r="F16" s="10"/>
      <c r="G16" s="10"/>
      <c r="H16" s="10"/>
      <c r="I16" s="10"/>
      <c r="J16" s="10"/>
    </row>
    <row r="17" spans="1:10" x14ac:dyDescent="0.45">
      <c r="A17" s="10"/>
      <c r="B17" s="9"/>
      <c r="C17" s="11"/>
      <c r="D17" s="15"/>
      <c r="E17" s="12"/>
      <c r="F17" s="10"/>
      <c r="G17" s="10"/>
      <c r="H17" s="10"/>
      <c r="I17" s="10"/>
      <c r="J17" s="10"/>
    </row>
    <row r="18" spans="1:10" x14ac:dyDescent="0.45">
      <c r="A18" s="10"/>
      <c r="B18" s="9"/>
      <c r="C18" s="11"/>
      <c r="D18" s="15"/>
      <c r="E18" s="12"/>
      <c r="F18" s="10"/>
      <c r="G18" s="10"/>
      <c r="H18" s="10"/>
      <c r="I18" s="10"/>
      <c r="J18" s="10"/>
    </row>
    <row r="19" spans="1:10" x14ac:dyDescent="0.45">
      <c r="A19" s="10"/>
      <c r="B19" s="9"/>
      <c r="C19" s="11"/>
      <c r="D19" s="15"/>
      <c r="E19" s="12"/>
      <c r="F19" s="10"/>
      <c r="G19" s="10"/>
      <c r="H19" s="10"/>
      <c r="I19" s="10"/>
      <c r="J19" s="10"/>
    </row>
    <row r="20" spans="1:10" x14ac:dyDescent="0.45">
      <c r="A20" s="10"/>
      <c r="B20" s="9"/>
      <c r="C20" s="11"/>
      <c r="D20" s="15"/>
      <c r="E20" s="12"/>
      <c r="F20" s="10"/>
      <c r="G20" s="10"/>
      <c r="H20" s="10"/>
      <c r="I20" s="10"/>
      <c r="J20" s="10"/>
    </row>
    <row r="21" spans="1:10" x14ac:dyDescent="0.45">
      <c r="A21" s="10"/>
      <c r="B21" s="9"/>
      <c r="C21" s="11"/>
      <c r="D21" s="15"/>
      <c r="E21" s="12"/>
      <c r="F21" s="10"/>
      <c r="G21" s="10"/>
      <c r="H21" s="10"/>
      <c r="I21" s="10"/>
      <c r="J21" s="10"/>
    </row>
    <row r="22" spans="1:10" x14ac:dyDescent="0.45">
      <c r="A22" s="10"/>
      <c r="B22" s="9"/>
      <c r="C22" s="11"/>
      <c r="D22" s="15"/>
      <c r="E22" s="12"/>
      <c r="F22" s="10"/>
      <c r="G22" s="10"/>
      <c r="H22" s="10"/>
      <c r="I22" s="10"/>
      <c r="J22" s="10"/>
    </row>
    <row r="23" spans="1:10" x14ac:dyDescent="0.45">
      <c r="A23" s="10"/>
      <c r="B23" s="9"/>
      <c r="C23" s="11"/>
      <c r="D23" s="15"/>
      <c r="E23" s="12"/>
      <c r="F23" s="10"/>
      <c r="G23" s="10"/>
      <c r="H23" s="10"/>
      <c r="I23" s="10"/>
      <c r="J23" s="10"/>
    </row>
    <row r="24" spans="1:10" x14ac:dyDescent="0.45">
      <c r="A24" s="10"/>
      <c r="B24" s="9"/>
      <c r="C24" s="11"/>
      <c r="D24" s="15"/>
      <c r="E24" s="12"/>
      <c r="F24" s="10"/>
      <c r="G24" s="10"/>
      <c r="H24" s="10"/>
      <c r="I24" s="10"/>
      <c r="J24" s="10"/>
    </row>
    <row r="25" spans="1:10" x14ac:dyDescent="0.45">
      <c r="A25" s="10"/>
      <c r="B25" s="9"/>
      <c r="C25" s="11"/>
      <c r="D25" s="15"/>
      <c r="E25" s="12"/>
      <c r="F25" s="10"/>
      <c r="G25" s="10"/>
      <c r="H25" s="10"/>
      <c r="I25" s="10"/>
      <c r="J25" s="10"/>
    </row>
    <row r="26" spans="1:10" x14ac:dyDescent="0.45">
      <c r="A26" s="10"/>
      <c r="B26" s="9"/>
      <c r="C26" s="11"/>
      <c r="D26" s="15"/>
      <c r="E26" s="12"/>
      <c r="F26" s="10"/>
      <c r="G26" s="10"/>
      <c r="H26" s="10"/>
      <c r="I26" s="10"/>
      <c r="J26" s="10"/>
    </row>
    <row r="27" spans="1:10" x14ac:dyDescent="0.45">
      <c r="A27" s="10"/>
      <c r="B27" s="9"/>
      <c r="C27" s="11"/>
      <c r="D27" s="15"/>
      <c r="E27" s="12"/>
      <c r="F27" s="10"/>
      <c r="G27" s="10"/>
      <c r="H27" s="10"/>
      <c r="I27" s="10"/>
      <c r="J27" s="10"/>
    </row>
    <row r="28" spans="1:10" x14ac:dyDescent="0.45">
      <c r="A28" s="220"/>
      <c r="B28" s="221"/>
      <c r="C28" s="84"/>
      <c r="D28" s="223"/>
      <c r="E28" s="12"/>
      <c r="F28" s="10"/>
      <c r="G28" s="10"/>
      <c r="H28" s="10"/>
      <c r="I28" s="10"/>
      <c r="J28" s="10"/>
    </row>
    <row r="29" spans="1:10" x14ac:dyDescent="0.45">
      <c r="A29" s="232"/>
      <c r="B29" s="232"/>
      <c r="C29" s="232"/>
      <c r="D29" s="232"/>
    </row>
    <row r="30" spans="1:10" x14ac:dyDescent="0.45">
      <c r="A30" s="377" t="s">
        <v>317</v>
      </c>
      <c r="B30" s="377" t="s">
        <v>250</v>
      </c>
      <c r="C30" s="376"/>
      <c r="D30" s="376"/>
    </row>
    <row r="31" spans="1:10" x14ac:dyDescent="0.45">
      <c r="A31" s="377">
        <v>1985</v>
      </c>
      <c r="B31" s="377">
        <v>0.5</v>
      </c>
      <c r="C31" s="376"/>
      <c r="D31" s="376"/>
    </row>
    <row r="32" spans="1:10" x14ac:dyDescent="0.45">
      <c r="A32" s="377"/>
      <c r="B32" s="377"/>
      <c r="C32" s="376"/>
      <c r="D32" s="376"/>
    </row>
    <row r="33" spans="1:36" x14ac:dyDescent="0.45">
      <c r="A33" s="377"/>
      <c r="B33" s="377"/>
      <c r="C33" s="376"/>
      <c r="D33" s="376"/>
    </row>
    <row r="34" spans="1:36" x14ac:dyDescent="0.45">
      <c r="A34" s="377"/>
      <c r="B34" s="377"/>
      <c r="C34" s="376"/>
      <c r="D34" s="376"/>
    </row>
    <row r="35" spans="1:36" x14ac:dyDescent="0.45">
      <c r="A35" s="377"/>
      <c r="B35" s="377"/>
      <c r="C35" s="376"/>
      <c r="D35" s="376"/>
    </row>
    <row r="36" spans="1:36" x14ac:dyDescent="0.45">
      <c r="A36" s="377">
        <v>1990</v>
      </c>
      <c r="B36" s="377">
        <v>0.6</v>
      </c>
      <c r="C36" s="376"/>
      <c r="D36" s="376"/>
      <c r="E36" s="225"/>
      <c r="F36" s="225"/>
      <c r="G36" s="225"/>
      <c r="H36" s="225"/>
      <c r="I36" s="225"/>
      <c r="J36" s="225"/>
      <c r="K36" s="225"/>
      <c r="L36" s="225"/>
      <c r="M36" s="225"/>
      <c r="N36" s="225"/>
      <c r="O36" s="225"/>
      <c r="P36" s="225"/>
      <c r="Q36" s="225"/>
      <c r="R36" s="225"/>
      <c r="S36" s="225"/>
      <c r="T36" s="225"/>
      <c r="U36" s="225"/>
      <c r="V36" s="225"/>
      <c r="W36" s="225"/>
      <c r="X36" s="225"/>
      <c r="Y36" s="225"/>
      <c r="Z36" s="225"/>
      <c r="AA36" s="225"/>
      <c r="AB36" s="225"/>
      <c r="AC36" s="225"/>
      <c r="AD36" s="225"/>
      <c r="AE36" s="225"/>
      <c r="AF36" s="225"/>
      <c r="AG36" s="225"/>
      <c r="AH36" s="225"/>
      <c r="AI36" s="225"/>
      <c r="AJ36" s="225"/>
    </row>
    <row r="37" spans="1:36" x14ac:dyDescent="0.45">
      <c r="A37" s="377"/>
      <c r="B37" s="377"/>
      <c r="C37" s="376"/>
      <c r="D37" s="376"/>
      <c r="E37" s="225"/>
      <c r="F37" s="225"/>
      <c r="G37" s="225"/>
      <c r="H37" s="225"/>
      <c r="I37" s="225"/>
      <c r="J37" s="225"/>
      <c r="K37" s="225"/>
      <c r="L37" s="225"/>
      <c r="M37" s="225"/>
      <c r="N37" s="225"/>
      <c r="O37" s="225"/>
      <c r="P37" s="225"/>
      <c r="Q37" s="225"/>
      <c r="R37" s="225"/>
      <c r="S37" s="225"/>
      <c r="T37" s="225"/>
      <c r="U37" s="225"/>
      <c r="V37" s="225"/>
      <c r="W37" s="225"/>
      <c r="X37" s="225"/>
      <c r="Y37" s="225"/>
      <c r="Z37" s="225"/>
      <c r="AA37" s="225"/>
      <c r="AB37" s="225"/>
      <c r="AC37" s="225"/>
      <c r="AD37" s="225"/>
      <c r="AE37" s="225"/>
      <c r="AF37" s="225"/>
      <c r="AG37" s="225"/>
      <c r="AH37" s="225"/>
      <c r="AI37" s="225"/>
      <c r="AJ37" s="225"/>
    </row>
    <row r="38" spans="1:36" x14ac:dyDescent="0.45">
      <c r="A38" s="377"/>
      <c r="B38" s="377"/>
      <c r="C38" s="376"/>
      <c r="D38" s="376"/>
      <c r="E38" s="225"/>
      <c r="F38" s="225"/>
      <c r="G38" s="225"/>
      <c r="H38" s="225"/>
      <c r="I38" s="225"/>
      <c r="J38" s="225"/>
      <c r="K38" s="225"/>
      <c r="L38" s="225"/>
      <c r="M38" s="225"/>
      <c r="N38" s="225"/>
      <c r="O38" s="225"/>
      <c r="P38" s="225"/>
      <c r="Q38" s="225"/>
      <c r="R38" s="225"/>
      <c r="S38" s="225"/>
      <c r="T38" s="225"/>
      <c r="U38" s="225"/>
      <c r="V38" s="225"/>
      <c r="W38" s="225"/>
      <c r="X38" s="225"/>
      <c r="Y38" s="225"/>
      <c r="Z38" s="225"/>
      <c r="AA38" s="225"/>
      <c r="AB38" s="225"/>
      <c r="AC38" s="225"/>
      <c r="AD38" s="225"/>
      <c r="AE38" s="225"/>
      <c r="AF38" s="225"/>
      <c r="AG38" s="225"/>
      <c r="AH38" s="225"/>
      <c r="AI38" s="225"/>
      <c r="AJ38" s="225"/>
    </row>
    <row r="39" spans="1:36" x14ac:dyDescent="0.45">
      <c r="A39" s="377"/>
      <c r="B39" s="377"/>
      <c r="C39" s="376"/>
      <c r="D39" s="376"/>
      <c r="E39" s="225"/>
      <c r="F39" s="225"/>
      <c r="G39" s="225"/>
      <c r="H39" s="225"/>
      <c r="I39" s="225"/>
      <c r="J39" s="225"/>
      <c r="K39" s="225"/>
      <c r="L39" s="225"/>
      <c r="M39" s="225"/>
      <c r="N39" s="225"/>
      <c r="O39" s="225"/>
      <c r="P39" s="225"/>
      <c r="Q39" s="225"/>
      <c r="R39" s="225"/>
      <c r="S39" s="225"/>
      <c r="T39" s="225"/>
      <c r="U39" s="225"/>
      <c r="V39" s="225"/>
      <c r="W39" s="225"/>
      <c r="X39" s="225"/>
      <c r="Y39" s="225"/>
      <c r="Z39" s="225"/>
      <c r="AA39" s="225"/>
      <c r="AB39" s="225"/>
      <c r="AC39" s="225"/>
      <c r="AD39" s="225"/>
      <c r="AE39" s="225"/>
      <c r="AF39" s="225"/>
      <c r="AG39" s="225"/>
      <c r="AH39" s="225"/>
      <c r="AI39" s="225"/>
      <c r="AJ39" s="225"/>
    </row>
    <row r="40" spans="1:36" x14ac:dyDescent="0.45">
      <c r="A40" s="377"/>
      <c r="B40" s="377"/>
      <c r="C40" s="376"/>
      <c r="D40" s="376"/>
      <c r="E40" s="225"/>
      <c r="F40" s="225"/>
      <c r="G40" s="225"/>
      <c r="H40" s="225"/>
      <c r="I40" s="225"/>
      <c r="J40" s="225"/>
      <c r="K40" s="225"/>
      <c r="L40" s="225"/>
      <c r="M40" s="225"/>
      <c r="N40" s="225"/>
      <c r="O40" s="225"/>
      <c r="P40" s="225"/>
      <c r="Q40" s="225"/>
      <c r="R40" s="225"/>
      <c r="S40" s="225"/>
      <c r="T40" s="225"/>
      <c r="U40" s="225"/>
      <c r="V40" s="225"/>
      <c r="W40" s="225"/>
      <c r="X40" s="225"/>
      <c r="Y40" s="225"/>
      <c r="Z40" s="225"/>
      <c r="AA40" s="225"/>
      <c r="AB40" s="225"/>
      <c r="AC40" s="225"/>
      <c r="AD40" s="225"/>
      <c r="AE40" s="225"/>
      <c r="AF40" s="225"/>
      <c r="AG40" s="225"/>
      <c r="AH40" s="225"/>
      <c r="AI40" s="225"/>
      <c r="AJ40" s="225"/>
    </row>
    <row r="41" spans="1:36" x14ac:dyDescent="0.45">
      <c r="A41" s="377">
        <v>1995</v>
      </c>
      <c r="B41" s="377">
        <v>0.7</v>
      </c>
      <c r="C41" s="376"/>
      <c r="D41" s="376"/>
      <c r="E41" s="225"/>
      <c r="F41" s="225"/>
      <c r="G41" s="225"/>
      <c r="H41" s="225"/>
      <c r="I41" s="225"/>
      <c r="J41" s="225"/>
      <c r="K41" s="225"/>
      <c r="L41" s="225"/>
      <c r="M41" s="225"/>
      <c r="N41" s="225"/>
      <c r="O41" s="225"/>
      <c r="P41" s="225"/>
      <c r="Q41" s="225"/>
      <c r="R41" s="225"/>
      <c r="S41" s="225"/>
      <c r="T41" s="225"/>
      <c r="U41" s="225"/>
      <c r="V41" s="225"/>
      <c r="W41" s="225"/>
      <c r="X41" s="225"/>
      <c r="Y41" s="225"/>
      <c r="Z41" s="225"/>
      <c r="AA41" s="225"/>
      <c r="AB41" s="225"/>
      <c r="AC41" s="225"/>
      <c r="AD41" s="225"/>
      <c r="AE41" s="225"/>
      <c r="AF41" s="225"/>
      <c r="AG41" s="225"/>
      <c r="AH41" s="226"/>
      <c r="AI41" s="225"/>
      <c r="AJ41" s="225"/>
    </row>
    <row r="42" spans="1:36" x14ac:dyDescent="0.45">
      <c r="A42" s="377"/>
      <c r="B42" s="377"/>
      <c r="C42" s="376"/>
      <c r="D42" s="376"/>
      <c r="E42" s="225"/>
      <c r="F42" s="225"/>
      <c r="G42" s="225"/>
      <c r="H42" s="225"/>
      <c r="I42" s="225"/>
      <c r="J42" s="225"/>
      <c r="K42" s="225"/>
      <c r="L42" s="225"/>
      <c r="M42" s="225"/>
      <c r="N42" s="225"/>
      <c r="O42" s="225"/>
      <c r="P42" s="225"/>
      <c r="Q42" s="225"/>
      <c r="R42" s="225"/>
      <c r="S42" s="225"/>
      <c r="T42" s="225"/>
      <c r="U42" s="225"/>
      <c r="V42" s="225"/>
      <c r="W42" s="225"/>
      <c r="X42" s="225"/>
      <c r="Y42" s="225"/>
      <c r="Z42" s="225"/>
      <c r="AA42" s="225"/>
      <c r="AB42" s="225"/>
      <c r="AC42" s="225"/>
      <c r="AD42" s="225"/>
      <c r="AE42" s="225"/>
      <c r="AF42" s="225"/>
      <c r="AG42" s="225"/>
      <c r="AH42" s="226"/>
      <c r="AI42" s="225"/>
      <c r="AJ42" s="225"/>
    </row>
    <row r="43" spans="1:36" x14ac:dyDescent="0.45">
      <c r="A43" s="377"/>
      <c r="B43" s="377"/>
      <c r="C43" s="376"/>
      <c r="D43" s="376"/>
      <c r="E43" s="225"/>
      <c r="F43" s="225"/>
      <c r="G43" s="225"/>
      <c r="H43" s="225"/>
      <c r="I43" s="225"/>
      <c r="J43" s="225"/>
      <c r="K43" s="225"/>
      <c r="L43" s="225"/>
      <c r="M43" s="225"/>
      <c r="N43" s="225"/>
      <c r="O43" s="225"/>
      <c r="P43" s="225"/>
      <c r="Q43" s="225"/>
      <c r="R43" s="225"/>
      <c r="S43" s="225"/>
      <c r="T43" s="225"/>
      <c r="U43" s="225"/>
      <c r="V43" s="225"/>
      <c r="W43" s="225"/>
      <c r="X43" s="225"/>
      <c r="Y43" s="225"/>
      <c r="Z43" s="225"/>
      <c r="AA43" s="225"/>
      <c r="AB43" s="225"/>
      <c r="AC43" s="225"/>
      <c r="AD43" s="225"/>
      <c r="AE43" s="225"/>
      <c r="AF43" s="225"/>
      <c r="AG43" s="225"/>
      <c r="AH43" s="226"/>
      <c r="AI43" s="225"/>
      <c r="AJ43" s="225"/>
    </row>
    <row r="44" spans="1:36" x14ac:dyDescent="0.45">
      <c r="A44" s="377"/>
      <c r="B44" s="377"/>
      <c r="C44" s="376"/>
      <c r="D44" s="376"/>
      <c r="E44" s="225"/>
      <c r="F44" s="225"/>
      <c r="G44" s="225"/>
      <c r="H44" s="225"/>
      <c r="I44" s="225"/>
      <c r="J44" s="225"/>
      <c r="K44" s="225"/>
      <c r="L44" s="225"/>
      <c r="M44" s="225"/>
      <c r="N44" s="225"/>
      <c r="O44" s="225"/>
      <c r="P44" s="225"/>
      <c r="Q44" s="225"/>
      <c r="R44" s="225"/>
      <c r="S44" s="225"/>
      <c r="T44" s="225"/>
      <c r="U44" s="225"/>
      <c r="V44" s="225"/>
      <c r="W44" s="225"/>
      <c r="X44" s="225"/>
      <c r="Y44" s="225"/>
      <c r="Z44" s="225"/>
      <c r="AA44" s="225"/>
      <c r="AB44" s="225"/>
      <c r="AC44" s="225"/>
      <c r="AD44" s="225"/>
      <c r="AE44" s="225"/>
      <c r="AF44" s="225"/>
      <c r="AG44" s="225"/>
      <c r="AH44" s="226"/>
      <c r="AI44" s="225"/>
      <c r="AJ44" s="225"/>
    </row>
    <row r="45" spans="1:36" x14ac:dyDescent="0.45">
      <c r="A45" s="377"/>
      <c r="B45" s="377"/>
      <c r="C45" s="376"/>
      <c r="D45" s="376"/>
      <c r="E45" s="225"/>
      <c r="F45" s="225"/>
      <c r="G45" s="225"/>
      <c r="H45" s="225"/>
      <c r="I45" s="225"/>
      <c r="J45" s="225"/>
      <c r="K45" s="225"/>
      <c r="L45" s="225"/>
      <c r="M45" s="225"/>
      <c r="N45" s="225"/>
      <c r="O45" s="225"/>
      <c r="P45" s="225"/>
      <c r="Q45" s="225"/>
      <c r="R45" s="225"/>
      <c r="S45" s="225"/>
      <c r="T45" s="225"/>
      <c r="U45" s="225"/>
      <c r="V45" s="225"/>
      <c r="W45" s="225"/>
      <c r="X45" s="225"/>
      <c r="Y45" s="225"/>
      <c r="Z45" s="225"/>
      <c r="AA45" s="225"/>
      <c r="AB45" s="225"/>
      <c r="AC45" s="225"/>
      <c r="AD45" s="225"/>
      <c r="AE45" s="225"/>
      <c r="AF45" s="225"/>
      <c r="AG45" s="225"/>
      <c r="AH45" s="226"/>
      <c r="AI45" s="225"/>
      <c r="AJ45" s="225"/>
    </row>
    <row r="46" spans="1:36" x14ac:dyDescent="0.45">
      <c r="A46" s="377">
        <v>2000</v>
      </c>
      <c r="B46" s="377">
        <v>0.6</v>
      </c>
      <c r="C46" s="376"/>
      <c r="D46" s="376"/>
      <c r="E46" s="225"/>
      <c r="F46" s="225"/>
      <c r="G46" s="225"/>
      <c r="H46" s="225"/>
      <c r="I46" s="225"/>
      <c r="J46" s="225"/>
      <c r="K46" s="225"/>
      <c r="L46" s="225"/>
      <c r="M46" s="225"/>
      <c r="N46" s="225"/>
      <c r="O46" s="225"/>
      <c r="P46" s="225"/>
      <c r="Q46" s="225"/>
      <c r="R46" s="225"/>
      <c r="S46" s="225"/>
      <c r="T46" s="225"/>
      <c r="U46" s="225"/>
      <c r="V46" s="225"/>
      <c r="W46" s="225"/>
      <c r="X46" s="225"/>
      <c r="Y46" s="225"/>
      <c r="Z46" s="225"/>
      <c r="AA46" s="225"/>
      <c r="AB46" s="225"/>
      <c r="AC46" s="225"/>
      <c r="AD46" s="225"/>
      <c r="AE46" s="225"/>
      <c r="AF46" s="225"/>
      <c r="AG46" s="225"/>
      <c r="AH46" s="226"/>
      <c r="AI46" s="225"/>
      <c r="AJ46" s="225"/>
    </row>
    <row r="47" spans="1:36" x14ac:dyDescent="0.45">
      <c r="A47" s="377"/>
      <c r="B47" s="377"/>
      <c r="C47" s="376"/>
      <c r="D47" s="376"/>
      <c r="E47" s="225"/>
      <c r="F47" s="225"/>
      <c r="G47" s="225"/>
      <c r="H47" s="225"/>
      <c r="I47" s="225"/>
      <c r="J47" s="225"/>
      <c r="K47" s="225"/>
      <c r="L47" s="225"/>
      <c r="M47" s="225"/>
      <c r="N47" s="225"/>
      <c r="O47" s="225"/>
      <c r="P47" s="225"/>
      <c r="Q47" s="225"/>
      <c r="R47" s="225"/>
      <c r="S47" s="225"/>
      <c r="T47" s="225"/>
      <c r="U47" s="225"/>
      <c r="V47" s="225"/>
      <c r="W47" s="225"/>
      <c r="X47" s="225"/>
      <c r="Y47" s="225"/>
      <c r="Z47" s="225"/>
      <c r="AA47" s="225"/>
      <c r="AB47" s="225"/>
      <c r="AC47" s="225"/>
      <c r="AD47" s="225"/>
      <c r="AE47" s="225"/>
      <c r="AF47" s="225"/>
      <c r="AG47" s="225"/>
      <c r="AH47" s="226"/>
      <c r="AI47" s="225"/>
      <c r="AJ47" s="225"/>
    </row>
    <row r="48" spans="1:36" x14ac:dyDescent="0.45">
      <c r="A48" s="377"/>
      <c r="B48" s="377"/>
      <c r="C48" s="376"/>
      <c r="D48" s="376"/>
      <c r="E48" s="225"/>
      <c r="F48" s="225"/>
      <c r="G48" s="225"/>
      <c r="H48" s="225"/>
      <c r="I48" s="225"/>
      <c r="J48" s="225"/>
      <c r="K48" s="225"/>
      <c r="L48" s="225"/>
      <c r="M48" s="225"/>
      <c r="N48" s="225"/>
      <c r="O48" s="225"/>
      <c r="P48" s="225"/>
      <c r="Q48" s="225"/>
      <c r="R48" s="225"/>
      <c r="S48" s="225"/>
      <c r="T48" s="225"/>
      <c r="U48" s="225"/>
      <c r="V48" s="225"/>
      <c r="W48" s="225"/>
      <c r="X48" s="225"/>
      <c r="Y48" s="225"/>
      <c r="Z48" s="225"/>
      <c r="AA48" s="225"/>
      <c r="AB48" s="225"/>
      <c r="AC48" s="225"/>
      <c r="AD48" s="225"/>
      <c r="AE48" s="225"/>
      <c r="AF48" s="225"/>
      <c r="AG48" s="225"/>
      <c r="AH48" s="226"/>
      <c r="AI48" s="225"/>
      <c r="AJ48" s="225"/>
    </row>
    <row r="49" spans="1:36" x14ac:dyDescent="0.45">
      <c r="A49" s="377"/>
      <c r="B49" s="377"/>
      <c r="C49" s="376"/>
      <c r="D49" s="376"/>
      <c r="E49" s="225"/>
      <c r="F49" s="225"/>
      <c r="G49" s="225"/>
      <c r="H49" s="225"/>
      <c r="I49" s="225"/>
      <c r="J49" s="225"/>
      <c r="K49" s="225"/>
      <c r="L49" s="225"/>
      <c r="M49" s="225"/>
      <c r="N49" s="225"/>
      <c r="O49" s="225"/>
      <c r="P49" s="225"/>
      <c r="Q49" s="225"/>
      <c r="R49" s="225"/>
      <c r="S49" s="225"/>
      <c r="T49" s="225"/>
      <c r="U49" s="225"/>
      <c r="V49" s="225"/>
      <c r="W49" s="225"/>
      <c r="X49" s="225"/>
      <c r="Y49" s="225"/>
      <c r="Z49" s="225"/>
      <c r="AA49" s="225"/>
      <c r="AB49" s="225"/>
      <c r="AC49" s="225"/>
      <c r="AD49" s="225"/>
      <c r="AE49" s="225"/>
      <c r="AF49" s="225"/>
      <c r="AG49" s="225"/>
      <c r="AH49" s="226"/>
      <c r="AI49" s="225"/>
      <c r="AJ49" s="225"/>
    </row>
    <row r="50" spans="1:36" x14ac:dyDescent="0.45">
      <c r="A50" s="377"/>
      <c r="B50" s="377"/>
      <c r="C50" s="376"/>
      <c r="D50" s="376"/>
      <c r="E50" s="225"/>
      <c r="F50" s="225"/>
      <c r="G50" s="225"/>
      <c r="H50" s="225"/>
      <c r="I50" s="225"/>
      <c r="J50" s="225"/>
      <c r="K50" s="225"/>
      <c r="L50" s="225"/>
      <c r="M50" s="225"/>
      <c r="N50" s="225"/>
      <c r="O50" s="225"/>
      <c r="P50" s="225"/>
      <c r="Q50" s="225"/>
      <c r="R50" s="225"/>
      <c r="S50" s="225"/>
      <c r="T50" s="225"/>
      <c r="U50" s="225"/>
      <c r="V50" s="225"/>
      <c r="W50" s="225"/>
      <c r="X50" s="225"/>
      <c r="Y50" s="225"/>
      <c r="Z50" s="225"/>
      <c r="AA50" s="225"/>
      <c r="AB50" s="225"/>
      <c r="AC50" s="225"/>
      <c r="AD50" s="225"/>
      <c r="AE50" s="225"/>
      <c r="AF50" s="225"/>
      <c r="AG50" s="225"/>
      <c r="AH50" s="226"/>
      <c r="AI50" s="225"/>
      <c r="AJ50" s="225"/>
    </row>
    <row r="51" spans="1:36" x14ac:dyDescent="0.45">
      <c r="A51" s="377">
        <v>2005</v>
      </c>
      <c r="B51" s="377">
        <v>0.8</v>
      </c>
      <c r="C51" s="376"/>
      <c r="D51" s="376"/>
      <c r="E51" s="225"/>
      <c r="F51" s="225"/>
      <c r="G51" s="225"/>
      <c r="H51" s="225"/>
      <c r="I51" s="225"/>
      <c r="J51" s="225"/>
      <c r="K51" s="225"/>
      <c r="L51" s="225"/>
      <c r="M51" s="225"/>
      <c r="N51" s="225"/>
      <c r="O51" s="225"/>
      <c r="P51" s="225"/>
      <c r="Q51" s="225"/>
      <c r="R51" s="225"/>
      <c r="S51" s="225"/>
      <c r="T51" s="225"/>
      <c r="U51" s="225"/>
      <c r="V51" s="225"/>
      <c r="W51" s="225"/>
      <c r="X51" s="225"/>
      <c r="Y51" s="225"/>
      <c r="Z51" s="225"/>
      <c r="AA51" s="225"/>
      <c r="AB51" s="225"/>
      <c r="AC51" s="225"/>
      <c r="AD51" s="225"/>
      <c r="AE51" s="225"/>
      <c r="AF51" s="225"/>
      <c r="AG51" s="225"/>
      <c r="AH51" s="226"/>
      <c r="AI51" s="225"/>
      <c r="AJ51" s="225"/>
    </row>
    <row r="52" spans="1:36" x14ac:dyDescent="0.45">
      <c r="A52" s="377"/>
      <c r="B52" s="377"/>
      <c r="C52" s="376"/>
      <c r="D52" s="376"/>
      <c r="E52" s="225"/>
      <c r="F52" s="225"/>
      <c r="G52" s="225"/>
      <c r="H52" s="225"/>
      <c r="I52" s="225"/>
      <c r="J52" s="225"/>
      <c r="K52" s="225"/>
      <c r="L52" s="225"/>
      <c r="M52" s="225"/>
      <c r="N52" s="225"/>
      <c r="O52" s="225"/>
      <c r="P52" s="225"/>
      <c r="Q52" s="225"/>
      <c r="R52" s="225"/>
      <c r="S52" s="225"/>
      <c r="T52" s="225"/>
      <c r="U52" s="225"/>
      <c r="V52" s="225"/>
      <c r="W52" s="225"/>
      <c r="X52" s="225"/>
      <c r="Y52" s="225"/>
      <c r="Z52" s="225"/>
      <c r="AA52" s="225"/>
      <c r="AB52" s="225"/>
      <c r="AC52" s="225"/>
      <c r="AD52" s="225"/>
      <c r="AE52" s="225"/>
      <c r="AF52" s="225"/>
      <c r="AG52" s="225"/>
      <c r="AH52" s="226"/>
      <c r="AI52" s="225"/>
      <c r="AJ52" s="225"/>
    </row>
    <row r="53" spans="1:36" x14ac:dyDescent="0.45">
      <c r="A53" s="377"/>
      <c r="B53" s="377"/>
      <c r="C53" s="376"/>
      <c r="D53" s="376"/>
      <c r="E53" s="225"/>
      <c r="F53" s="225"/>
      <c r="G53" s="225"/>
      <c r="H53" s="225"/>
      <c r="I53" s="225"/>
      <c r="J53" s="225"/>
      <c r="K53" s="225"/>
      <c r="L53" s="225"/>
      <c r="M53" s="225"/>
      <c r="N53" s="225"/>
      <c r="O53" s="225"/>
      <c r="P53" s="225"/>
      <c r="Q53" s="225"/>
      <c r="R53" s="225"/>
      <c r="S53" s="225"/>
      <c r="T53" s="225"/>
      <c r="U53" s="225"/>
      <c r="V53" s="225"/>
      <c r="W53" s="225"/>
      <c r="X53" s="225"/>
      <c r="Y53" s="225"/>
      <c r="Z53" s="225"/>
      <c r="AA53" s="225"/>
      <c r="AB53" s="225"/>
      <c r="AC53" s="225"/>
      <c r="AD53" s="225"/>
      <c r="AE53" s="225"/>
      <c r="AF53" s="225"/>
      <c r="AG53" s="225"/>
      <c r="AH53" s="226"/>
      <c r="AI53" s="225"/>
      <c r="AJ53" s="225"/>
    </row>
    <row r="54" spans="1:36" x14ac:dyDescent="0.45">
      <c r="A54" s="377"/>
      <c r="B54" s="377"/>
      <c r="C54" s="376"/>
      <c r="D54" s="376"/>
      <c r="E54" s="225"/>
      <c r="F54" s="225"/>
      <c r="G54" s="225"/>
      <c r="H54" s="225"/>
      <c r="I54" s="225"/>
      <c r="J54" s="225"/>
      <c r="K54" s="225"/>
      <c r="L54" s="225"/>
      <c r="M54" s="225"/>
      <c r="N54" s="225"/>
      <c r="O54" s="225"/>
      <c r="P54" s="225"/>
      <c r="Q54" s="225"/>
      <c r="R54" s="225"/>
      <c r="S54" s="225"/>
      <c r="T54" s="225"/>
      <c r="U54" s="225"/>
      <c r="V54" s="225"/>
      <c r="W54" s="225"/>
      <c r="X54" s="225"/>
      <c r="Y54" s="225"/>
      <c r="Z54" s="225"/>
      <c r="AA54" s="225"/>
      <c r="AB54" s="225"/>
      <c r="AC54" s="225"/>
      <c r="AD54" s="225"/>
      <c r="AE54" s="225"/>
      <c r="AF54" s="225"/>
      <c r="AG54" s="225"/>
      <c r="AH54" s="226"/>
      <c r="AI54" s="225"/>
      <c r="AJ54" s="225"/>
    </row>
    <row r="55" spans="1:36" x14ac:dyDescent="0.45">
      <c r="A55" s="377"/>
      <c r="B55" s="377"/>
      <c r="C55" s="376"/>
      <c r="D55" s="376"/>
      <c r="E55" s="225"/>
      <c r="F55" s="225"/>
      <c r="G55" s="225"/>
      <c r="H55" s="225"/>
      <c r="I55" s="225"/>
      <c r="J55" s="225"/>
      <c r="K55" s="225"/>
      <c r="L55" s="225"/>
      <c r="M55" s="225"/>
      <c r="N55" s="225"/>
      <c r="O55" s="225"/>
      <c r="P55" s="225"/>
      <c r="Q55" s="225"/>
      <c r="R55" s="225"/>
      <c r="S55" s="225"/>
      <c r="T55" s="225"/>
      <c r="U55" s="225"/>
      <c r="V55" s="225"/>
      <c r="W55" s="225"/>
      <c r="X55" s="225"/>
      <c r="Y55" s="225"/>
      <c r="Z55" s="225"/>
      <c r="AA55" s="225"/>
      <c r="AB55" s="225"/>
      <c r="AC55" s="225"/>
      <c r="AD55" s="225"/>
      <c r="AE55" s="225"/>
      <c r="AF55" s="225"/>
      <c r="AG55" s="225"/>
      <c r="AH55" s="226"/>
      <c r="AI55" s="225"/>
      <c r="AJ55" s="225"/>
    </row>
    <row r="56" spans="1:36" x14ac:dyDescent="0.45">
      <c r="A56" s="377">
        <v>2010</v>
      </c>
      <c r="B56" s="377">
        <v>1.2</v>
      </c>
      <c r="C56" s="376"/>
      <c r="D56" s="376"/>
    </row>
    <row r="57" spans="1:36" x14ac:dyDescent="0.45">
      <c r="A57" s="377"/>
      <c r="B57" s="377"/>
      <c r="C57" s="376"/>
      <c r="D57" s="376"/>
    </row>
    <row r="58" spans="1:36" x14ac:dyDescent="0.45">
      <c r="A58" s="377"/>
      <c r="B58" s="377"/>
      <c r="C58" s="376"/>
      <c r="D58" s="376"/>
    </row>
    <row r="59" spans="1:36" x14ac:dyDescent="0.45">
      <c r="A59" s="377"/>
      <c r="B59" s="377"/>
      <c r="C59" s="376"/>
      <c r="D59" s="376"/>
    </row>
    <row r="60" spans="1:36" x14ac:dyDescent="0.45">
      <c r="A60" s="377"/>
      <c r="B60" s="377"/>
      <c r="C60" s="376"/>
      <c r="D60" s="376"/>
    </row>
    <row r="61" spans="1:36" x14ac:dyDescent="0.45">
      <c r="A61" s="377">
        <v>2015</v>
      </c>
      <c r="B61" s="377">
        <v>1.5</v>
      </c>
      <c r="C61" s="376"/>
      <c r="D61" s="376"/>
    </row>
    <row r="62" spans="1:36" x14ac:dyDescent="0.45">
      <c r="A62" s="377"/>
      <c r="B62" s="377"/>
      <c r="C62" s="376"/>
      <c r="D62" s="376"/>
    </row>
    <row r="63" spans="1:36" x14ac:dyDescent="0.45">
      <c r="A63" s="377"/>
      <c r="B63" s="377"/>
      <c r="C63" s="376"/>
      <c r="D63" s="376"/>
    </row>
    <row r="64" spans="1:36" x14ac:dyDescent="0.45">
      <c r="A64" s="377"/>
      <c r="B64" s="377"/>
      <c r="C64" s="376"/>
      <c r="D64" s="376"/>
    </row>
    <row r="65" spans="1:4" x14ac:dyDescent="0.45">
      <c r="A65" s="377"/>
      <c r="B65" s="377"/>
      <c r="C65" s="376"/>
      <c r="D65" s="376"/>
    </row>
    <row r="66" spans="1:4" x14ac:dyDescent="0.45">
      <c r="A66" s="377">
        <v>2020</v>
      </c>
      <c r="B66" s="377">
        <v>1.5</v>
      </c>
      <c r="C66" s="376"/>
      <c r="D66" s="376"/>
    </row>
    <row r="67" spans="1:4" x14ac:dyDescent="0.45">
      <c r="A67" s="377">
        <v>2021</v>
      </c>
      <c r="B67" s="377">
        <v>1.6</v>
      </c>
      <c r="C67" s="376"/>
      <c r="D67" s="376"/>
    </row>
    <row r="68" spans="1:4" x14ac:dyDescent="0.45">
      <c r="A68" s="376"/>
      <c r="B68" s="376"/>
      <c r="C68" s="376"/>
      <c r="D68" s="376"/>
    </row>
  </sheetData>
  <hyperlinks>
    <hyperlink ref="A1" location="Index!A1" display="Back to Index" xr:uid="{0C8E3453-B94A-4A11-82BC-707A3E92F966}"/>
  </hyperlinks>
  <pageMargins left="0.7" right="0.7" top="0.75" bottom="0.75" header="0.3" footer="0.3"/>
  <pageSetup paperSize="9" orientation="portrait" r:id="rId1"/>
  <headerFooter>
    <oddFooter>&amp;C&amp;1#&amp;"Arial Black"&amp;10&amp;K000000OFFICIAL</oddFooter>
  </headerFooter>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347E46-DCBB-4841-87AD-241B29E06FDE}">
  <sheetPr codeName="Sheet63"/>
  <dimension ref="A1:I17"/>
  <sheetViews>
    <sheetView zoomScaleNormal="100" workbookViewId="0">
      <selection activeCell="L14" sqref="L14"/>
    </sheetView>
  </sheetViews>
  <sheetFormatPr defaultColWidth="8.6875" defaultRowHeight="16.5" x14ac:dyDescent="0.45"/>
  <cols>
    <col min="1" max="1" width="12.6875" style="3" customWidth="1"/>
    <col min="2" max="2" width="17.3125" style="3" customWidth="1"/>
    <col min="3" max="8" width="10.6875" style="3" customWidth="1"/>
    <col min="9" max="9" width="10.875" style="3" customWidth="1"/>
    <col min="10" max="16384" width="8.6875" style="3"/>
  </cols>
  <sheetData>
    <row r="1" spans="1:9" x14ac:dyDescent="0.45">
      <c r="A1" s="4" t="s">
        <v>168</v>
      </c>
      <c r="B1" s="25"/>
      <c r="C1" s="25"/>
      <c r="D1" s="25"/>
      <c r="E1" s="2"/>
      <c r="F1" s="2"/>
      <c r="G1" s="2"/>
      <c r="H1" s="2"/>
      <c r="I1" s="2"/>
    </row>
    <row r="2" spans="1:9" x14ac:dyDescent="0.45">
      <c r="A2" s="1"/>
      <c r="B2" s="25"/>
      <c r="C2" s="25"/>
      <c r="D2" s="25"/>
      <c r="E2" s="2"/>
      <c r="F2" s="2"/>
      <c r="G2" s="2"/>
      <c r="H2" s="2"/>
      <c r="I2" s="2"/>
    </row>
    <row r="3" spans="1:9" x14ac:dyDescent="0.45">
      <c r="A3" s="1"/>
      <c r="B3" s="25"/>
      <c r="C3" s="25"/>
      <c r="D3" s="25"/>
      <c r="E3" s="2"/>
      <c r="F3" s="2"/>
      <c r="G3" s="2"/>
      <c r="H3" s="2"/>
      <c r="I3" s="2"/>
    </row>
    <row r="4" spans="1:9" x14ac:dyDescent="0.45">
      <c r="A4" s="1"/>
      <c r="B4" s="25"/>
      <c r="C4" s="25"/>
      <c r="D4" s="25"/>
      <c r="E4" s="2"/>
      <c r="F4" s="2"/>
      <c r="G4" s="2"/>
      <c r="H4" s="2"/>
      <c r="I4" s="2"/>
    </row>
    <row r="5" spans="1:9" x14ac:dyDescent="0.45">
      <c r="A5" s="27"/>
      <c r="B5" s="28"/>
      <c r="C5" s="28"/>
      <c r="D5" s="28"/>
      <c r="E5" s="29"/>
      <c r="F5" s="29"/>
      <c r="G5" s="29"/>
      <c r="H5" s="29"/>
      <c r="I5" s="29"/>
    </row>
    <row r="6" spans="1:9" x14ac:dyDescent="0.45">
      <c r="A6" s="10"/>
      <c r="B6" s="10"/>
      <c r="C6" s="10"/>
      <c r="D6" s="10"/>
      <c r="E6" s="10"/>
      <c r="F6" s="10"/>
      <c r="G6" s="10"/>
      <c r="H6" s="10"/>
      <c r="I6" s="10"/>
    </row>
    <row r="7" spans="1:9" x14ac:dyDescent="0.45">
      <c r="A7" s="10"/>
      <c r="B7" s="9" t="s">
        <v>676</v>
      </c>
      <c r="C7" s="181"/>
      <c r="D7" s="135"/>
      <c r="E7" s="135"/>
      <c r="F7" s="135"/>
      <c r="G7" s="135"/>
      <c r="H7" s="5"/>
      <c r="I7" s="10"/>
    </row>
    <row r="8" spans="1:9" x14ac:dyDescent="0.45">
      <c r="A8" s="10"/>
      <c r="B8" s="409"/>
      <c r="C8" s="16"/>
      <c r="D8" s="16"/>
      <c r="E8" s="7"/>
      <c r="F8" s="5"/>
      <c r="G8" s="5"/>
      <c r="H8" s="5"/>
      <c r="I8" s="10"/>
    </row>
    <row r="9" spans="1:9" x14ac:dyDescent="0.45">
      <c r="A9" s="10"/>
      <c r="B9" s="87"/>
      <c r="C9" s="448" t="s">
        <v>677</v>
      </c>
      <c r="D9" s="448"/>
      <c r="E9" s="440" t="s">
        <v>678</v>
      </c>
      <c r="F9" s="440"/>
      <c r="G9" s="449" t="s">
        <v>258</v>
      </c>
      <c r="H9" s="449"/>
      <c r="I9" s="10"/>
    </row>
    <row r="10" spans="1:9" x14ac:dyDescent="0.45">
      <c r="A10" s="10"/>
      <c r="B10" s="136" t="s">
        <v>653</v>
      </c>
      <c r="C10" s="91" t="s">
        <v>433</v>
      </c>
      <c r="D10" s="91" t="s">
        <v>250</v>
      </c>
      <c r="E10" s="123" t="s">
        <v>433</v>
      </c>
      <c r="F10" s="123" t="s">
        <v>250</v>
      </c>
      <c r="G10" s="99" t="s">
        <v>433</v>
      </c>
      <c r="H10" s="99" t="s">
        <v>250</v>
      </c>
      <c r="I10" s="10"/>
    </row>
    <row r="11" spans="1:9" x14ac:dyDescent="0.45">
      <c r="A11" s="10"/>
      <c r="B11" s="124" t="s">
        <v>251</v>
      </c>
      <c r="C11" s="239">
        <v>89</v>
      </c>
      <c r="D11" s="238">
        <v>7.1</v>
      </c>
      <c r="E11" s="52">
        <v>580</v>
      </c>
      <c r="F11" s="58">
        <v>0.7</v>
      </c>
      <c r="G11" s="245">
        <v>3</v>
      </c>
      <c r="H11" s="244">
        <v>2.1</v>
      </c>
      <c r="I11" s="10"/>
    </row>
    <row r="12" spans="1:9" x14ac:dyDescent="0.45">
      <c r="A12" s="10"/>
      <c r="B12" s="124" t="s">
        <v>679</v>
      </c>
      <c r="C12" s="239">
        <v>1012</v>
      </c>
      <c r="D12" s="238">
        <v>81</v>
      </c>
      <c r="E12" s="52">
        <v>55205</v>
      </c>
      <c r="F12" s="58">
        <v>69.900000000000006</v>
      </c>
      <c r="G12" s="245">
        <v>96</v>
      </c>
      <c r="H12" s="244">
        <v>65.8</v>
      </c>
      <c r="I12" s="10"/>
    </row>
    <row r="13" spans="1:9" x14ac:dyDescent="0.45">
      <c r="A13" s="10"/>
      <c r="B13" s="124" t="s">
        <v>680</v>
      </c>
      <c r="C13" s="239">
        <v>148</v>
      </c>
      <c r="D13" s="238">
        <v>11.8</v>
      </c>
      <c r="E13" s="52">
        <v>23135</v>
      </c>
      <c r="F13" s="58">
        <v>29.3</v>
      </c>
      <c r="G13" s="245">
        <v>46</v>
      </c>
      <c r="H13" s="244">
        <v>31.5</v>
      </c>
      <c r="I13" s="10"/>
    </row>
    <row r="14" spans="1:9" x14ac:dyDescent="0.45">
      <c r="A14" s="10"/>
      <c r="B14" s="124" t="s">
        <v>296</v>
      </c>
      <c r="C14" s="239">
        <v>1</v>
      </c>
      <c r="D14" s="238">
        <v>0.1</v>
      </c>
      <c r="E14" s="52">
        <v>6</v>
      </c>
      <c r="F14" s="58">
        <v>0</v>
      </c>
      <c r="G14" s="245">
        <v>1</v>
      </c>
      <c r="H14" s="244">
        <v>0.1</v>
      </c>
      <c r="I14" s="10"/>
    </row>
    <row r="15" spans="1:9" x14ac:dyDescent="0.45">
      <c r="A15" s="10"/>
      <c r="B15" s="183" t="s">
        <v>259</v>
      </c>
      <c r="C15" s="243">
        <v>1250</v>
      </c>
      <c r="D15" s="243">
        <v>99.999999999999986</v>
      </c>
      <c r="E15" s="242">
        <v>78926</v>
      </c>
      <c r="F15" s="242">
        <v>99.9</v>
      </c>
      <c r="G15" s="241">
        <v>146</v>
      </c>
      <c r="H15" s="241">
        <v>100</v>
      </c>
      <c r="I15" s="10"/>
    </row>
    <row r="16" spans="1:9" x14ac:dyDescent="0.45">
      <c r="A16" s="10"/>
      <c r="B16" s="408">
        <v>2021</v>
      </c>
      <c r="C16" s="52"/>
      <c r="D16" s="16"/>
      <c r="E16" s="7"/>
      <c r="F16" s="5"/>
      <c r="G16" s="5"/>
      <c r="H16" s="5"/>
      <c r="I16" s="10"/>
    </row>
    <row r="17" spans="1:9" ht="17.25" customHeight="1" x14ac:dyDescent="0.45">
      <c r="A17" s="10"/>
      <c r="B17" s="409"/>
      <c r="C17" s="16"/>
      <c r="D17" s="16"/>
      <c r="E17" s="7"/>
      <c r="F17" s="5"/>
      <c r="G17" s="5"/>
      <c r="H17" s="5"/>
      <c r="I17" s="10"/>
    </row>
  </sheetData>
  <mergeCells count="3">
    <mergeCell ref="C9:D9"/>
    <mergeCell ref="E9:F9"/>
    <mergeCell ref="G9:H9"/>
  </mergeCells>
  <hyperlinks>
    <hyperlink ref="A1" location="Index!A1" display="Back to Index" xr:uid="{86946B3C-74F8-42B0-8208-22C70B6C724A}"/>
  </hyperlinks>
  <pageMargins left="0.7" right="0.7" top="0.75" bottom="0.75" header="0.3" footer="0.3"/>
  <pageSetup paperSize="9" orientation="portrait" r:id="rId1"/>
  <headerFooter>
    <oddFooter>&amp;C&amp;1#&amp;"Arial Black"&amp;10&amp;K000000OFFICIAL</oddFooter>
  </headerFooter>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754CBB-EB42-4F5E-B4B7-4DB574913EB0}">
  <sheetPr codeName="Sheet64"/>
  <dimension ref="A1:I18"/>
  <sheetViews>
    <sheetView zoomScaleNormal="100" workbookViewId="0">
      <selection activeCell="K14" sqref="K14"/>
    </sheetView>
  </sheetViews>
  <sheetFormatPr defaultColWidth="8.6875" defaultRowHeight="16.5" x14ac:dyDescent="0.45"/>
  <cols>
    <col min="1" max="1" width="12.6875" style="3" customWidth="1"/>
    <col min="2" max="2" width="10.875" style="3" customWidth="1"/>
    <col min="3" max="8" width="12.125" style="3" customWidth="1"/>
    <col min="9" max="9" width="10.875" style="3" customWidth="1"/>
    <col min="10" max="16384" width="8.6875" style="3"/>
  </cols>
  <sheetData>
    <row r="1" spans="1:9" x14ac:dyDescent="0.45">
      <c r="A1" s="4" t="s">
        <v>168</v>
      </c>
      <c r="B1" s="25"/>
      <c r="C1" s="25"/>
      <c r="D1" s="25"/>
      <c r="E1" s="2"/>
      <c r="F1" s="2"/>
      <c r="G1" s="2"/>
      <c r="H1" s="2"/>
      <c r="I1" s="2"/>
    </row>
    <row r="2" spans="1:9" x14ac:dyDescent="0.45">
      <c r="A2" s="1"/>
      <c r="B2" s="25"/>
      <c r="C2" s="25"/>
      <c r="D2" s="25"/>
      <c r="E2" s="2"/>
      <c r="F2" s="2"/>
      <c r="G2" s="2"/>
      <c r="H2" s="2"/>
      <c r="I2" s="2"/>
    </row>
    <row r="3" spans="1:9" x14ac:dyDescent="0.45">
      <c r="A3" s="1"/>
      <c r="B3" s="25"/>
      <c r="C3" s="25"/>
      <c r="D3" s="25"/>
      <c r="E3" s="2"/>
      <c r="F3" s="2"/>
      <c r="G3" s="2"/>
      <c r="H3" s="2"/>
      <c r="I3" s="2"/>
    </row>
    <row r="4" spans="1:9" x14ac:dyDescent="0.45">
      <c r="A4" s="1"/>
      <c r="B4" s="25"/>
      <c r="C4" s="25"/>
      <c r="D4" s="25"/>
      <c r="E4" s="2"/>
      <c r="F4" s="2"/>
      <c r="G4" s="2"/>
      <c r="H4" s="2"/>
      <c r="I4" s="2"/>
    </row>
    <row r="5" spans="1:9" x14ac:dyDescent="0.45">
      <c r="A5" s="27"/>
      <c r="B5" s="28"/>
      <c r="C5" s="28"/>
      <c r="D5" s="28"/>
      <c r="E5" s="29"/>
      <c r="F5" s="29"/>
      <c r="G5" s="29"/>
      <c r="H5" s="29"/>
      <c r="I5" s="29"/>
    </row>
    <row r="6" spans="1:9" x14ac:dyDescent="0.45">
      <c r="A6" s="10"/>
      <c r="B6" s="10"/>
      <c r="C6" s="10"/>
      <c r="D6" s="10"/>
      <c r="E6" s="10"/>
      <c r="F6" s="10"/>
      <c r="G6" s="10"/>
      <c r="H6" s="10"/>
      <c r="I6" s="10"/>
    </row>
    <row r="7" spans="1:9" x14ac:dyDescent="0.45">
      <c r="A7" s="10"/>
      <c r="B7" s="9" t="s">
        <v>681</v>
      </c>
      <c r="C7" s="181"/>
      <c r="D7" s="135"/>
      <c r="E7" s="135"/>
      <c r="F7" s="135"/>
      <c r="G7" s="135"/>
      <c r="H7" s="5"/>
      <c r="I7" s="10"/>
    </row>
    <row r="8" spans="1:9" x14ac:dyDescent="0.45">
      <c r="A8" s="10"/>
      <c r="B8" s="409"/>
      <c r="C8" s="16"/>
      <c r="D8" s="16"/>
      <c r="E8" s="7"/>
      <c r="F8" s="5"/>
      <c r="G8" s="5"/>
      <c r="H8" s="5"/>
      <c r="I8" s="10"/>
    </row>
    <row r="9" spans="1:9" x14ac:dyDescent="0.45">
      <c r="A9" s="10"/>
      <c r="B9" s="87"/>
      <c r="C9" s="448" t="s">
        <v>682</v>
      </c>
      <c r="D9" s="448"/>
      <c r="E9" s="440" t="s">
        <v>683</v>
      </c>
      <c r="F9" s="440"/>
      <c r="G9" s="449" t="s">
        <v>684</v>
      </c>
      <c r="H9" s="449"/>
      <c r="I9" s="10"/>
    </row>
    <row r="10" spans="1:9" x14ac:dyDescent="0.45">
      <c r="A10" s="10"/>
      <c r="B10" s="14" t="s">
        <v>685</v>
      </c>
      <c r="C10" s="91" t="s">
        <v>433</v>
      </c>
      <c r="D10" s="91" t="s">
        <v>250</v>
      </c>
      <c r="E10" s="123" t="s">
        <v>433</v>
      </c>
      <c r="F10" s="123" t="s">
        <v>250</v>
      </c>
      <c r="G10" s="99" t="s">
        <v>433</v>
      </c>
      <c r="H10" s="99" t="s">
        <v>250</v>
      </c>
      <c r="I10" s="10"/>
    </row>
    <row r="11" spans="1:9" x14ac:dyDescent="0.45">
      <c r="A11" s="10"/>
      <c r="B11" s="316" t="s">
        <v>686</v>
      </c>
      <c r="C11" s="239">
        <v>29</v>
      </c>
      <c r="D11" s="238">
        <v>2.2999999999999998</v>
      </c>
      <c r="E11" s="52">
        <v>933</v>
      </c>
      <c r="F11" s="58">
        <v>1.2</v>
      </c>
      <c r="G11" s="245">
        <v>11</v>
      </c>
      <c r="H11" s="244">
        <v>7.4</v>
      </c>
      <c r="I11" s="10"/>
    </row>
    <row r="12" spans="1:9" x14ac:dyDescent="0.45">
      <c r="A12" s="10"/>
      <c r="B12" s="124" t="s">
        <v>687</v>
      </c>
      <c r="C12" s="239">
        <v>109</v>
      </c>
      <c r="D12" s="238">
        <v>8.6</v>
      </c>
      <c r="E12" s="52">
        <v>4000</v>
      </c>
      <c r="F12" s="58">
        <v>5</v>
      </c>
      <c r="G12" s="245">
        <v>11</v>
      </c>
      <c r="H12" s="244">
        <v>7.4</v>
      </c>
      <c r="I12" s="10"/>
    </row>
    <row r="13" spans="1:9" x14ac:dyDescent="0.45">
      <c r="A13" s="10"/>
      <c r="B13" s="124" t="s">
        <v>688</v>
      </c>
      <c r="C13" s="239">
        <v>1014</v>
      </c>
      <c r="D13" s="238">
        <v>79.8</v>
      </c>
      <c r="E13" s="52">
        <v>67101</v>
      </c>
      <c r="F13" s="58">
        <v>83.9</v>
      </c>
      <c r="G13" s="245">
        <v>117</v>
      </c>
      <c r="H13" s="244">
        <v>78.5</v>
      </c>
      <c r="I13" s="10"/>
    </row>
    <row r="14" spans="1:9" x14ac:dyDescent="0.45">
      <c r="A14" s="10"/>
      <c r="B14" s="124" t="s">
        <v>689</v>
      </c>
      <c r="C14" s="239">
        <v>119</v>
      </c>
      <c r="D14" s="238">
        <v>9.4</v>
      </c>
      <c r="E14" s="52">
        <v>7962</v>
      </c>
      <c r="F14" s="58">
        <v>10</v>
      </c>
      <c r="G14" s="245">
        <v>9</v>
      </c>
      <c r="H14" s="244">
        <v>6</v>
      </c>
      <c r="I14" s="10"/>
    </row>
    <row r="15" spans="1:9" x14ac:dyDescent="0.45">
      <c r="A15" s="10"/>
      <c r="B15" s="124" t="s">
        <v>258</v>
      </c>
      <c r="C15" s="239">
        <v>0</v>
      </c>
      <c r="D15" s="238">
        <v>0</v>
      </c>
      <c r="E15" s="52">
        <v>18</v>
      </c>
      <c r="F15" s="58">
        <v>0</v>
      </c>
      <c r="G15" s="245">
        <v>1</v>
      </c>
      <c r="H15" s="244">
        <v>0.7</v>
      </c>
      <c r="I15" s="10"/>
    </row>
    <row r="16" spans="1:9" x14ac:dyDescent="0.45">
      <c r="A16" s="10"/>
      <c r="B16" s="183" t="s">
        <v>259</v>
      </c>
      <c r="C16" s="243">
        <v>1271</v>
      </c>
      <c r="D16" s="243">
        <v>100.1</v>
      </c>
      <c r="E16" s="243">
        <v>80014</v>
      </c>
      <c r="F16" s="243">
        <v>100.10000000000001</v>
      </c>
      <c r="G16" s="243">
        <v>149</v>
      </c>
      <c r="H16" s="243">
        <v>100</v>
      </c>
      <c r="I16" s="278"/>
    </row>
    <row r="17" spans="1:9" x14ac:dyDescent="0.45">
      <c r="A17" s="10"/>
      <c r="B17" s="408"/>
      <c r="C17" s="52"/>
      <c r="D17" s="16"/>
      <c r="E17" s="7"/>
      <c r="F17" s="5"/>
      <c r="G17" s="5"/>
      <c r="H17" s="5"/>
      <c r="I17" s="10"/>
    </row>
    <row r="18" spans="1:9" ht="17.25" customHeight="1" x14ac:dyDescent="0.45">
      <c r="A18" s="10"/>
      <c r="B18" s="409"/>
      <c r="C18" s="16"/>
      <c r="D18" s="16"/>
      <c r="E18" s="7"/>
      <c r="F18" s="5"/>
      <c r="G18" s="5"/>
      <c r="H18" s="5"/>
      <c r="I18" s="10"/>
    </row>
  </sheetData>
  <mergeCells count="3">
    <mergeCell ref="C9:D9"/>
    <mergeCell ref="E9:F9"/>
    <mergeCell ref="G9:H9"/>
  </mergeCells>
  <hyperlinks>
    <hyperlink ref="A1" location="Index!A1" display="Back to Index" xr:uid="{9870090F-8B61-4476-924D-1F485D528489}"/>
  </hyperlinks>
  <pageMargins left="0.7" right="0.7" top="0.75" bottom="0.75" header="0.3" footer="0.3"/>
  <pageSetup paperSize="9" orientation="portrait" r:id="rId1"/>
  <headerFooter>
    <oddFooter>&amp;C&amp;1#&amp;"Arial Black"&amp;10&amp;K000000OFFICIAL</oddFooter>
  </headerFooter>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EB99C8-936D-4A46-BA16-C287C1332B3F}">
  <sheetPr codeName="Sheet65"/>
  <dimension ref="A1:F31"/>
  <sheetViews>
    <sheetView zoomScaleNormal="100" workbookViewId="0">
      <selection activeCell="L15" sqref="L15"/>
    </sheetView>
  </sheetViews>
  <sheetFormatPr defaultColWidth="8.6875" defaultRowHeight="16.5" x14ac:dyDescent="0.45"/>
  <cols>
    <col min="1" max="1" width="12.6875" style="3" customWidth="1"/>
    <col min="2" max="2" width="38.3125" style="3" customWidth="1"/>
    <col min="3" max="6" width="12.125" style="3" customWidth="1"/>
    <col min="7" max="16384" width="8.6875" style="3"/>
  </cols>
  <sheetData>
    <row r="1" spans="1:6" x14ac:dyDescent="0.45">
      <c r="A1" s="4" t="s">
        <v>168</v>
      </c>
      <c r="B1" s="25"/>
      <c r="C1" s="25"/>
      <c r="D1" s="25"/>
      <c r="E1" s="2"/>
      <c r="F1" s="2"/>
    </row>
    <row r="2" spans="1:6" x14ac:dyDescent="0.45">
      <c r="A2" s="1"/>
      <c r="B2" s="25"/>
      <c r="C2" s="25"/>
      <c r="D2" s="25"/>
      <c r="E2" s="2"/>
      <c r="F2" s="2"/>
    </row>
    <row r="3" spans="1:6" x14ac:dyDescent="0.45">
      <c r="A3" s="1"/>
      <c r="B3" s="25"/>
      <c r="C3" s="25"/>
      <c r="D3" s="25"/>
      <c r="E3" s="2"/>
      <c r="F3" s="2"/>
    </row>
    <row r="4" spans="1:6" x14ac:dyDescent="0.45">
      <c r="A4" s="1"/>
      <c r="B4" s="25"/>
      <c r="C4" s="25"/>
      <c r="D4" s="25"/>
      <c r="E4" s="2"/>
      <c r="F4" s="2"/>
    </row>
    <row r="5" spans="1:6" x14ac:dyDescent="0.45">
      <c r="A5" s="27"/>
      <c r="B5" s="28"/>
      <c r="C5" s="28"/>
      <c r="D5" s="28"/>
      <c r="E5" s="29"/>
      <c r="F5" s="29"/>
    </row>
    <row r="6" spans="1:6" x14ac:dyDescent="0.45">
      <c r="A6" s="10"/>
      <c r="B6" s="10"/>
      <c r="C6" s="10"/>
      <c r="D6" s="10"/>
      <c r="E6" s="10"/>
      <c r="F6" s="10"/>
    </row>
    <row r="7" spans="1:6" x14ac:dyDescent="0.45">
      <c r="A7" s="10"/>
      <c r="B7" s="9" t="s">
        <v>690</v>
      </c>
      <c r="C7" s="181"/>
      <c r="D7" s="135"/>
      <c r="E7" s="135"/>
      <c r="F7" s="135"/>
    </row>
    <row r="8" spans="1:6" x14ac:dyDescent="0.45">
      <c r="A8" s="10"/>
      <c r="B8" s="409"/>
      <c r="C8" s="16"/>
      <c r="D8" s="16"/>
      <c r="E8" s="7"/>
      <c r="F8" s="10"/>
    </row>
    <row r="9" spans="1:6" x14ac:dyDescent="0.45">
      <c r="A9" s="10"/>
      <c r="B9" s="14" t="s">
        <v>691</v>
      </c>
      <c r="C9" s="91" t="s">
        <v>433</v>
      </c>
      <c r="D9" s="91" t="s">
        <v>250</v>
      </c>
      <c r="E9" s="10"/>
      <c r="F9" s="10"/>
    </row>
    <row r="10" spans="1:6" x14ac:dyDescent="0.45">
      <c r="A10" s="10"/>
      <c r="B10" s="316" t="s">
        <v>692</v>
      </c>
      <c r="C10" s="96">
        <v>736</v>
      </c>
      <c r="D10" s="143">
        <v>58.9</v>
      </c>
      <c r="E10" s="10"/>
      <c r="F10" s="10"/>
    </row>
    <row r="11" spans="1:6" x14ac:dyDescent="0.45">
      <c r="A11" s="10"/>
      <c r="B11" s="124" t="s">
        <v>693</v>
      </c>
      <c r="C11" s="96">
        <v>475</v>
      </c>
      <c r="D11" s="143">
        <v>38</v>
      </c>
      <c r="E11" s="10"/>
      <c r="F11" s="10"/>
    </row>
    <row r="12" spans="1:6" x14ac:dyDescent="0.45">
      <c r="A12" s="10"/>
      <c r="B12" s="124" t="s">
        <v>258</v>
      </c>
      <c r="C12" s="96">
        <v>39</v>
      </c>
      <c r="D12" s="143">
        <v>3.1</v>
      </c>
      <c r="E12" s="10"/>
      <c r="F12" s="10"/>
    </row>
    <row r="13" spans="1:6" x14ac:dyDescent="0.45">
      <c r="A13" s="10"/>
      <c r="B13" s="183" t="s">
        <v>259</v>
      </c>
      <c r="C13" s="139">
        <v>1250</v>
      </c>
      <c r="D13" s="139">
        <v>100</v>
      </c>
      <c r="E13" s="10"/>
      <c r="F13" s="10"/>
    </row>
    <row r="14" spans="1:6" x14ac:dyDescent="0.45">
      <c r="A14" s="10"/>
      <c r="B14" s="408"/>
      <c r="C14" s="52"/>
      <c r="D14" s="16"/>
      <c r="E14" s="10"/>
      <c r="F14" s="10"/>
    </row>
    <row r="15" spans="1:6" ht="17.25" customHeight="1" x14ac:dyDescent="0.45">
      <c r="A15" s="370"/>
      <c r="B15" s="9"/>
      <c r="C15" s="181"/>
      <c r="D15" s="135"/>
      <c r="E15" s="135"/>
      <c r="F15" s="10"/>
    </row>
    <row r="25" spans="5:6" x14ac:dyDescent="0.45">
      <c r="E25" s="362"/>
      <c r="F25" s="362"/>
    </row>
    <row r="27" spans="5:6" x14ac:dyDescent="0.45">
      <c r="E27" s="362"/>
      <c r="F27" s="362"/>
    </row>
    <row r="29" spans="5:6" x14ac:dyDescent="0.45">
      <c r="E29" s="362"/>
      <c r="F29" s="362"/>
    </row>
    <row r="31" spans="5:6" x14ac:dyDescent="0.45">
      <c r="E31" s="362"/>
      <c r="F31" s="362"/>
    </row>
  </sheetData>
  <hyperlinks>
    <hyperlink ref="A1" location="Index!A1" display="Back to Index" xr:uid="{18AA7C4B-9CB8-4ADE-A49A-98A5AE37D655}"/>
  </hyperlinks>
  <pageMargins left="0.7" right="0.7" top="0.75" bottom="0.75" header="0.3" footer="0.3"/>
  <pageSetup paperSize="9" orientation="portrait" r:id="rId1"/>
  <headerFooter>
    <oddFooter>&amp;C&amp;1#&amp;"Arial Black"&amp;10&amp;K000000OFFICIAL</oddFooter>
  </headerFooter>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E3DCF7-85CC-437D-BFE7-FFF6817F82A5}">
  <sheetPr codeName="Sheet66"/>
  <dimension ref="A1:X25"/>
  <sheetViews>
    <sheetView topLeftCell="A10" zoomScaleNormal="100" workbookViewId="0">
      <selection activeCell="M14" sqref="M14"/>
    </sheetView>
  </sheetViews>
  <sheetFormatPr defaultColWidth="8.6875" defaultRowHeight="16.5" x14ac:dyDescent="0.45"/>
  <cols>
    <col min="1" max="1" width="12.6875" style="3" customWidth="1"/>
    <col min="2" max="2" width="10.875" style="3" customWidth="1"/>
    <col min="3" max="8" width="10.6875" style="3" customWidth="1"/>
    <col min="9" max="11" width="10.875" style="3" customWidth="1"/>
    <col min="12" max="16384" width="8.6875" style="3"/>
  </cols>
  <sheetData>
    <row r="1" spans="1:24" x14ac:dyDescent="0.45">
      <c r="A1" s="4" t="s">
        <v>168</v>
      </c>
      <c r="B1" s="25"/>
      <c r="C1" s="25"/>
      <c r="D1" s="25"/>
      <c r="E1" s="2"/>
      <c r="F1" s="2"/>
      <c r="G1" s="2"/>
      <c r="H1" s="2"/>
      <c r="I1" s="2"/>
      <c r="J1" s="2"/>
      <c r="K1" s="2"/>
    </row>
    <row r="2" spans="1:24" x14ac:dyDescent="0.45">
      <c r="A2" s="1"/>
      <c r="B2" s="25"/>
      <c r="C2" s="25"/>
      <c r="D2" s="25"/>
      <c r="E2" s="2"/>
      <c r="F2" s="2"/>
      <c r="G2" s="2"/>
      <c r="H2" s="2"/>
      <c r="I2" s="2"/>
      <c r="J2" s="2"/>
      <c r="K2" s="2"/>
    </row>
    <row r="3" spans="1:24" x14ac:dyDescent="0.45">
      <c r="A3" s="1"/>
      <c r="B3" s="25"/>
      <c r="C3" s="25"/>
      <c r="D3" s="25"/>
      <c r="E3" s="2"/>
      <c r="F3" s="2"/>
      <c r="G3" s="2"/>
      <c r="H3" s="2"/>
      <c r="I3" s="2"/>
      <c r="J3" s="2"/>
      <c r="K3" s="2"/>
    </row>
    <row r="4" spans="1:24" x14ac:dyDescent="0.45">
      <c r="A4" s="1"/>
      <c r="B4" s="25"/>
      <c r="C4" s="25"/>
      <c r="D4" s="25"/>
      <c r="E4" s="2"/>
      <c r="F4" s="2"/>
      <c r="G4" s="2"/>
      <c r="H4" s="2"/>
      <c r="I4" s="2"/>
      <c r="J4" s="2"/>
      <c r="K4" s="2"/>
    </row>
    <row r="5" spans="1:24" x14ac:dyDescent="0.45">
      <c r="A5" s="27"/>
      <c r="B5" s="28"/>
      <c r="C5" s="28"/>
      <c r="D5" s="28"/>
      <c r="E5" s="29"/>
      <c r="F5" s="29"/>
      <c r="G5" s="29"/>
      <c r="H5" s="29"/>
      <c r="I5" s="29"/>
      <c r="J5" s="29"/>
      <c r="K5" s="29"/>
    </row>
    <row r="6" spans="1:24" x14ac:dyDescent="0.45">
      <c r="A6" s="10"/>
      <c r="B6" s="10"/>
      <c r="C6" s="10"/>
      <c r="D6" s="10"/>
      <c r="E6" s="10"/>
      <c r="F6" s="10"/>
      <c r="G6" s="10"/>
      <c r="H6" s="10"/>
      <c r="I6" s="10"/>
      <c r="J6" s="10"/>
      <c r="K6" s="10"/>
    </row>
    <row r="7" spans="1:24" x14ac:dyDescent="0.45">
      <c r="A7" s="10"/>
      <c r="B7" s="9" t="s">
        <v>694</v>
      </c>
      <c r="C7" s="181"/>
      <c r="D7" s="135"/>
      <c r="E7" s="135"/>
      <c r="F7" s="135"/>
      <c r="G7" s="135"/>
      <c r="H7" s="5"/>
      <c r="I7" s="10"/>
      <c r="J7" s="10"/>
      <c r="K7" s="10"/>
    </row>
    <row r="8" spans="1:24" x14ac:dyDescent="0.45">
      <c r="A8" s="10"/>
      <c r="B8" s="409"/>
      <c r="C8" s="16"/>
      <c r="D8" s="16"/>
      <c r="E8" s="7"/>
      <c r="F8" s="5"/>
      <c r="G8" s="5"/>
      <c r="H8" s="5"/>
      <c r="I8" s="10"/>
      <c r="J8" s="10"/>
      <c r="K8" s="10"/>
    </row>
    <row r="9" spans="1:24" ht="28.15" customHeight="1" x14ac:dyDescent="0.45">
      <c r="A9" s="10"/>
      <c r="B9" s="87"/>
      <c r="C9" s="448" t="s">
        <v>677</v>
      </c>
      <c r="D9" s="448"/>
      <c r="E9" s="440" t="s">
        <v>678</v>
      </c>
      <c r="F9" s="440"/>
      <c r="G9" s="449" t="s">
        <v>695</v>
      </c>
      <c r="H9" s="449"/>
      <c r="I9" s="437" t="s">
        <v>259</v>
      </c>
      <c r="J9" s="437"/>
      <c r="K9" s="10"/>
    </row>
    <row r="10" spans="1:24" x14ac:dyDescent="0.45">
      <c r="A10" s="10"/>
      <c r="B10" s="14" t="s">
        <v>349</v>
      </c>
      <c r="C10" s="91" t="s">
        <v>433</v>
      </c>
      <c r="D10" s="91" t="s">
        <v>250</v>
      </c>
      <c r="E10" s="123" t="s">
        <v>433</v>
      </c>
      <c r="F10" s="123" t="s">
        <v>250</v>
      </c>
      <c r="G10" s="99" t="s">
        <v>433</v>
      </c>
      <c r="H10" s="99" t="s">
        <v>250</v>
      </c>
      <c r="I10" s="126" t="s">
        <v>433</v>
      </c>
      <c r="J10" s="126" t="s">
        <v>250</v>
      </c>
      <c r="K10" s="10"/>
    </row>
    <row r="11" spans="1:24" x14ac:dyDescent="0.45">
      <c r="A11" s="10"/>
      <c r="B11" s="316" t="s">
        <v>350</v>
      </c>
      <c r="C11" s="33">
        <v>39</v>
      </c>
      <c r="D11" s="143">
        <v>3.1</v>
      </c>
      <c r="E11" s="48">
        <v>1647</v>
      </c>
      <c r="F11" s="112">
        <v>2.1</v>
      </c>
      <c r="G11" s="33">
        <v>2</v>
      </c>
      <c r="H11" s="147">
        <v>1.4</v>
      </c>
      <c r="I11" s="230">
        <v>1688</v>
      </c>
      <c r="J11" s="333">
        <v>2.1</v>
      </c>
      <c r="K11" s="407"/>
    </row>
    <row r="12" spans="1:24" x14ac:dyDescent="0.45">
      <c r="A12" s="10"/>
      <c r="B12" s="124" t="s">
        <v>351</v>
      </c>
      <c r="C12" s="33">
        <v>361</v>
      </c>
      <c r="D12" s="143">
        <v>28.9</v>
      </c>
      <c r="E12" s="48">
        <v>35586</v>
      </c>
      <c r="F12" s="112">
        <v>45.1</v>
      </c>
      <c r="G12" s="33">
        <v>51</v>
      </c>
      <c r="H12" s="147">
        <v>34.9</v>
      </c>
      <c r="I12" s="230">
        <v>35998</v>
      </c>
      <c r="J12" s="333">
        <v>44.8</v>
      </c>
      <c r="K12" s="407"/>
    </row>
    <row r="13" spans="1:24" x14ac:dyDescent="0.45">
      <c r="A13" s="10"/>
      <c r="B13" s="124" t="s">
        <v>352</v>
      </c>
      <c r="C13" s="33">
        <v>324</v>
      </c>
      <c r="D13" s="143">
        <v>25.9</v>
      </c>
      <c r="E13" s="48">
        <v>21892</v>
      </c>
      <c r="F13" s="112">
        <v>27.7</v>
      </c>
      <c r="G13" s="33">
        <v>36</v>
      </c>
      <c r="H13" s="147">
        <v>24.7</v>
      </c>
      <c r="I13" s="230">
        <v>22252</v>
      </c>
      <c r="J13" s="333">
        <v>27.7</v>
      </c>
      <c r="K13" s="407"/>
    </row>
    <row r="14" spans="1:24" x14ac:dyDescent="0.45">
      <c r="A14" s="10"/>
      <c r="B14" s="124" t="s">
        <v>353</v>
      </c>
      <c r="C14" s="33">
        <v>208</v>
      </c>
      <c r="D14" s="143">
        <v>16.600000000000001</v>
      </c>
      <c r="E14" s="48">
        <v>10163</v>
      </c>
      <c r="F14" s="112">
        <v>12.9</v>
      </c>
      <c r="G14" s="33">
        <v>18</v>
      </c>
      <c r="H14" s="147">
        <v>12.3</v>
      </c>
      <c r="I14" s="230">
        <v>10389</v>
      </c>
      <c r="J14" s="333">
        <v>12.9</v>
      </c>
      <c r="K14" s="407"/>
    </row>
    <row r="15" spans="1:24" x14ac:dyDescent="0.45">
      <c r="A15" s="10"/>
      <c r="B15" s="124" t="s">
        <v>354</v>
      </c>
      <c r="C15" s="33">
        <v>132</v>
      </c>
      <c r="D15" s="143">
        <v>10.6</v>
      </c>
      <c r="E15" s="48">
        <v>4392</v>
      </c>
      <c r="F15" s="112">
        <v>5.6</v>
      </c>
      <c r="G15" s="33">
        <v>5</v>
      </c>
      <c r="H15" s="147">
        <v>3.4</v>
      </c>
      <c r="I15" s="230">
        <v>4529</v>
      </c>
      <c r="J15" s="333">
        <v>5.6</v>
      </c>
      <c r="K15" s="407"/>
      <c r="O15" s="362"/>
      <c r="P15" s="362"/>
      <c r="Q15" s="362"/>
      <c r="R15" s="362"/>
      <c r="S15" s="362"/>
      <c r="T15" s="362"/>
      <c r="U15" s="362"/>
      <c r="V15" s="362"/>
      <c r="W15" s="362"/>
      <c r="X15" s="362"/>
    </row>
    <row r="16" spans="1:24" x14ac:dyDescent="0.45">
      <c r="A16" s="10"/>
      <c r="B16" s="124" t="s">
        <v>355</v>
      </c>
      <c r="C16" s="33">
        <v>95</v>
      </c>
      <c r="D16" s="143">
        <v>7.6</v>
      </c>
      <c r="E16" s="48">
        <v>2314</v>
      </c>
      <c r="F16" s="112">
        <v>2.9</v>
      </c>
      <c r="G16" s="33">
        <v>4</v>
      </c>
      <c r="H16" s="147">
        <v>2.7</v>
      </c>
      <c r="I16" s="230">
        <v>2413</v>
      </c>
      <c r="J16" s="333">
        <v>3</v>
      </c>
      <c r="K16" s="10"/>
    </row>
    <row r="17" spans="1:24" x14ac:dyDescent="0.45">
      <c r="A17" s="10"/>
      <c r="B17" s="124" t="s">
        <v>356</v>
      </c>
      <c r="C17" s="33">
        <v>12</v>
      </c>
      <c r="D17" s="143">
        <v>1</v>
      </c>
      <c r="E17" s="33">
        <v>259</v>
      </c>
      <c r="F17" s="112">
        <v>0.3</v>
      </c>
      <c r="G17" s="33">
        <v>0</v>
      </c>
      <c r="H17" s="147">
        <v>0</v>
      </c>
      <c r="I17" s="105">
        <v>271</v>
      </c>
      <c r="J17" s="333">
        <v>0.3</v>
      </c>
      <c r="K17" s="10"/>
      <c r="O17" s="362"/>
      <c r="P17" s="362"/>
      <c r="Q17" s="362"/>
      <c r="R17" s="362"/>
      <c r="S17" s="362"/>
      <c r="T17" s="362"/>
      <c r="U17" s="362"/>
      <c r="V17" s="362"/>
      <c r="W17" s="362"/>
      <c r="X17" s="362"/>
    </row>
    <row r="18" spans="1:24" x14ac:dyDescent="0.45">
      <c r="A18" s="10"/>
      <c r="B18" s="124" t="s">
        <v>357</v>
      </c>
      <c r="C18" s="33">
        <v>3</v>
      </c>
      <c r="D18" s="143">
        <v>0.2</v>
      </c>
      <c r="E18" s="33">
        <v>26</v>
      </c>
      <c r="F18" s="112">
        <v>0</v>
      </c>
      <c r="G18" s="33">
        <v>0</v>
      </c>
      <c r="H18" s="147">
        <v>0</v>
      </c>
      <c r="I18" s="105">
        <v>29</v>
      </c>
      <c r="J18" s="333">
        <v>0</v>
      </c>
      <c r="K18" s="10"/>
    </row>
    <row r="19" spans="1:24" x14ac:dyDescent="0.45">
      <c r="A19" s="10"/>
      <c r="B19" s="124" t="s">
        <v>258</v>
      </c>
      <c r="C19" s="33">
        <v>76</v>
      </c>
      <c r="D19" s="143">
        <v>6.1</v>
      </c>
      <c r="E19" s="48">
        <v>2647</v>
      </c>
      <c r="F19" s="112">
        <v>3.4</v>
      </c>
      <c r="G19" s="33">
        <v>30</v>
      </c>
      <c r="H19" s="147">
        <v>20.5</v>
      </c>
      <c r="I19" s="230">
        <v>2753</v>
      </c>
      <c r="J19" s="333">
        <v>3.4</v>
      </c>
      <c r="K19" s="10"/>
      <c r="O19" s="362"/>
      <c r="P19" s="362"/>
      <c r="Q19" s="362"/>
      <c r="R19" s="362"/>
      <c r="S19" s="362"/>
      <c r="T19" s="362"/>
      <c r="U19" s="362"/>
      <c r="V19" s="362"/>
      <c r="W19" s="362"/>
      <c r="X19" s="362"/>
    </row>
    <row r="20" spans="1:24" x14ac:dyDescent="0.45">
      <c r="A20" s="10"/>
      <c r="B20" s="183" t="s">
        <v>259</v>
      </c>
      <c r="C20" s="140">
        <v>1250</v>
      </c>
      <c r="D20" s="140">
        <v>99.999999999999986</v>
      </c>
      <c r="E20" s="140">
        <v>78926</v>
      </c>
      <c r="F20" s="140">
        <v>100.00000000000001</v>
      </c>
      <c r="G20" s="140">
        <v>146</v>
      </c>
      <c r="H20" s="140">
        <v>99.9</v>
      </c>
      <c r="I20" s="140">
        <v>80322</v>
      </c>
      <c r="J20" s="140">
        <v>99.8</v>
      </c>
      <c r="K20" s="10"/>
    </row>
    <row r="21" spans="1:24" x14ac:dyDescent="0.45">
      <c r="A21" s="10"/>
      <c r="B21" s="408"/>
      <c r="C21" s="52"/>
      <c r="D21" s="16"/>
      <c r="E21" s="7"/>
      <c r="F21" s="5"/>
      <c r="G21" s="5"/>
      <c r="H21" s="5"/>
      <c r="I21" s="10"/>
      <c r="J21" s="10"/>
      <c r="K21" s="10"/>
      <c r="O21" s="362"/>
      <c r="P21" s="362"/>
      <c r="Q21" s="362"/>
      <c r="R21" s="362"/>
      <c r="S21" s="362"/>
      <c r="T21" s="362"/>
      <c r="U21" s="362"/>
      <c r="V21" s="362"/>
      <c r="W21" s="362"/>
      <c r="X21" s="362"/>
    </row>
    <row r="22" spans="1:24" ht="16.899999999999999" customHeight="1" x14ac:dyDescent="0.45">
      <c r="A22" s="10"/>
      <c r="B22" s="17"/>
      <c r="C22" s="52"/>
      <c r="D22" s="16"/>
      <c r="E22" s="7"/>
      <c r="F22" s="5"/>
      <c r="G22" s="5"/>
      <c r="H22" s="5"/>
      <c r="I22" s="10"/>
      <c r="J22" s="10"/>
      <c r="K22" s="10"/>
    </row>
    <row r="23" spans="1:24" x14ac:dyDescent="0.45">
      <c r="P23" s="362"/>
      <c r="R23" s="362"/>
      <c r="T23" s="362"/>
      <c r="V23" s="362"/>
    </row>
    <row r="24" spans="1:24" x14ac:dyDescent="0.45">
      <c r="P24" s="362"/>
      <c r="R24" s="362"/>
      <c r="T24" s="362"/>
      <c r="V24" s="362"/>
    </row>
    <row r="25" spans="1:24" x14ac:dyDescent="0.45">
      <c r="P25" s="362"/>
      <c r="R25" s="362"/>
      <c r="T25" s="362"/>
      <c r="V25" s="362"/>
    </row>
  </sheetData>
  <mergeCells count="4">
    <mergeCell ref="C9:D9"/>
    <mergeCell ref="E9:F9"/>
    <mergeCell ref="G9:H9"/>
    <mergeCell ref="I9:J9"/>
  </mergeCells>
  <hyperlinks>
    <hyperlink ref="A1" location="Index!A1" display="Back to Index" xr:uid="{8FD6C1CA-4C68-48E1-82BA-0AD99F95D6A3}"/>
  </hyperlinks>
  <pageMargins left="0.7" right="0.7" top="0.75" bottom="0.75" header="0.3" footer="0.3"/>
  <pageSetup paperSize="9" orientation="portrait" r:id="rId1"/>
  <headerFooter>
    <oddFooter>&amp;C&amp;1#&amp;"Arial Black"&amp;10&amp;K000000OFFICIAL</oddFooter>
  </headerFooter>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B4B058-A20F-4D89-AC5A-2546517A71B0}">
  <sheetPr codeName="Sheet67"/>
  <dimension ref="A1:V19"/>
  <sheetViews>
    <sheetView zoomScaleNormal="100" workbookViewId="0">
      <selection activeCell="M13" sqref="M13"/>
    </sheetView>
  </sheetViews>
  <sheetFormatPr defaultColWidth="8.6875" defaultRowHeight="16.5" x14ac:dyDescent="0.45"/>
  <cols>
    <col min="1" max="1" width="12.6875" style="3" customWidth="1"/>
    <col min="2" max="2" width="26" style="3" customWidth="1"/>
    <col min="3" max="10" width="12.125" style="3" customWidth="1"/>
    <col min="11" max="11" width="10.875" style="3" customWidth="1"/>
    <col min="12" max="16384" width="8.6875" style="3"/>
  </cols>
  <sheetData>
    <row r="1" spans="1:21" x14ac:dyDescent="0.45">
      <c r="A1" s="4" t="s">
        <v>168</v>
      </c>
      <c r="B1" s="25"/>
      <c r="C1" s="25"/>
      <c r="D1" s="25"/>
      <c r="E1" s="2"/>
      <c r="F1" s="2"/>
      <c r="G1" s="2"/>
      <c r="H1" s="2"/>
      <c r="I1" s="2"/>
      <c r="J1" s="2"/>
      <c r="K1" s="2"/>
    </row>
    <row r="2" spans="1:21" x14ac:dyDescent="0.45">
      <c r="A2" s="1"/>
      <c r="B2" s="25"/>
      <c r="C2" s="25"/>
      <c r="D2" s="25"/>
      <c r="E2" s="2"/>
      <c r="F2" s="2"/>
      <c r="G2" s="2"/>
      <c r="H2" s="2"/>
      <c r="I2" s="2"/>
      <c r="J2" s="2"/>
      <c r="K2" s="2"/>
    </row>
    <row r="3" spans="1:21" x14ac:dyDescent="0.45">
      <c r="A3" s="1"/>
      <c r="B3" s="25"/>
      <c r="C3" s="25"/>
      <c r="D3" s="25"/>
      <c r="E3" s="2"/>
      <c r="F3" s="2"/>
      <c r="G3" s="2"/>
      <c r="H3" s="2"/>
      <c r="I3" s="2"/>
      <c r="J3" s="2"/>
      <c r="K3" s="2"/>
    </row>
    <row r="4" spans="1:21" x14ac:dyDescent="0.45">
      <c r="A4" s="1"/>
      <c r="B4" s="25"/>
      <c r="C4" s="25"/>
      <c r="D4" s="25"/>
      <c r="E4" s="2"/>
      <c r="F4" s="2"/>
      <c r="G4" s="2"/>
      <c r="H4" s="2"/>
      <c r="I4" s="2"/>
      <c r="J4" s="2"/>
      <c r="K4" s="2"/>
    </row>
    <row r="5" spans="1:21" x14ac:dyDescent="0.45">
      <c r="A5" s="27"/>
      <c r="B5" s="28"/>
      <c r="C5" s="28"/>
      <c r="D5" s="28"/>
      <c r="E5" s="29"/>
      <c r="F5" s="29"/>
      <c r="G5" s="29"/>
      <c r="H5" s="29"/>
      <c r="I5" s="29"/>
      <c r="J5" s="29"/>
      <c r="K5" s="29"/>
    </row>
    <row r="6" spans="1:21" x14ac:dyDescent="0.45">
      <c r="A6" s="10"/>
      <c r="B6" s="10"/>
      <c r="C6" s="10"/>
      <c r="D6" s="10"/>
      <c r="E6" s="10"/>
      <c r="F6" s="10"/>
      <c r="G6" s="10"/>
      <c r="H6" s="10"/>
      <c r="I6" s="10"/>
      <c r="J6" s="10"/>
      <c r="K6" s="10"/>
      <c r="O6" s="362"/>
      <c r="P6" s="362"/>
      <c r="Q6" s="362"/>
      <c r="R6" s="362"/>
      <c r="S6" s="362"/>
      <c r="T6" s="362"/>
      <c r="U6" s="362"/>
    </row>
    <row r="7" spans="1:21" x14ac:dyDescent="0.45">
      <c r="A7" s="10"/>
      <c r="B7" s="9" t="s">
        <v>696</v>
      </c>
      <c r="C7" s="181"/>
      <c r="D7" s="135"/>
      <c r="E7" s="135"/>
      <c r="F7" s="135"/>
      <c r="G7" s="135"/>
      <c r="H7" s="5"/>
      <c r="I7" s="10"/>
      <c r="J7" s="10"/>
      <c r="K7" s="10"/>
    </row>
    <row r="8" spans="1:21" x14ac:dyDescent="0.45">
      <c r="A8" s="10"/>
      <c r="B8" s="409"/>
      <c r="C8" s="16"/>
      <c r="D8" s="16"/>
      <c r="E8" s="7"/>
      <c r="F8" s="5"/>
      <c r="G8" s="5"/>
      <c r="H8" s="5"/>
      <c r="I8" s="10"/>
      <c r="J8" s="10"/>
      <c r="K8" s="10"/>
      <c r="O8" s="362"/>
      <c r="P8" s="362"/>
      <c r="Q8" s="362"/>
      <c r="R8" s="362"/>
      <c r="S8" s="362"/>
      <c r="T8" s="362"/>
      <c r="U8" s="362"/>
    </row>
    <row r="9" spans="1:21" ht="17.25" customHeight="1" x14ac:dyDescent="0.45">
      <c r="A9" s="10"/>
      <c r="B9" s="87"/>
      <c r="C9" s="448" t="s">
        <v>682</v>
      </c>
      <c r="D9" s="448"/>
      <c r="E9" s="440" t="s">
        <v>697</v>
      </c>
      <c r="F9" s="440"/>
      <c r="G9" s="449" t="s">
        <v>258</v>
      </c>
      <c r="H9" s="449"/>
      <c r="I9" s="437" t="s">
        <v>259</v>
      </c>
      <c r="J9" s="437"/>
      <c r="K9" s="10"/>
    </row>
    <row r="10" spans="1:21" x14ac:dyDescent="0.45">
      <c r="A10" s="10"/>
      <c r="B10" s="14" t="s">
        <v>467</v>
      </c>
      <c r="C10" s="91" t="s">
        <v>433</v>
      </c>
      <c r="D10" s="91" t="s">
        <v>250</v>
      </c>
      <c r="E10" s="123" t="s">
        <v>433</v>
      </c>
      <c r="F10" s="123" t="s">
        <v>250</v>
      </c>
      <c r="G10" s="99" t="s">
        <v>433</v>
      </c>
      <c r="H10" s="99" t="s">
        <v>250</v>
      </c>
      <c r="I10" s="126" t="s">
        <v>433</v>
      </c>
      <c r="J10" s="126" t="s">
        <v>250</v>
      </c>
      <c r="K10" s="10"/>
      <c r="O10" s="362"/>
      <c r="P10" s="362"/>
      <c r="Q10" s="362"/>
      <c r="R10" s="362"/>
      <c r="S10" s="362"/>
      <c r="T10" s="362"/>
      <c r="U10" s="362"/>
    </row>
    <row r="11" spans="1:21" x14ac:dyDescent="0.45">
      <c r="A11" s="10"/>
      <c r="B11" s="316" t="s">
        <v>468</v>
      </c>
      <c r="C11" s="61">
        <v>13</v>
      </c>
      <c r="D11" s="143">
        <v>1</v>
      </c>
      <c r="E11" s="61">
        <v>474</v>
      </c>
      <c r="F11" s="112">
        <v>0.6</v>
      </c>
      <c r="G11" s="103">
        <v>3</v>
      </c>
      <c r="H11" s="147">
        <v>2</v>
      </c>
      <c r="I11" s="230">
        <v>490</v>
      </c>
      <c r="J11" s="333">
        <v>0.6</v>
      </c>
      <c r="K11" s="10"/>
    </row>
    <row r="12" spans="1:21" x14ac:dyDescent="0.45">
      <c r="A12" s="10"/>
      <c r="B12" s="124" t="s">
        <v>469</v>
      </c>
      <c r="C12" s="61">
        <v>15</v>
      </c>
      <c r="D12" s="143">
        <v>1.2</v>
      </c>
      <c r="E12" s="61">
        <v>536</v>
      </c>
      <c r="F12" s="112">
        <v>0.70000000000000007</v>
      </c>
      <c r="G12" s="103">
        <v>7</v>
      </c>
      <c r="H12" s="147">
        <v>4.7</v>
      </c>
      <c r="I12" s="230">
        <v>558</v>
      </c>
      <c r="J12" s="333">
        <v>0.70000000000000007</v>
      </c>
      <c r="K12" s="10"/>
      <c r="O12" s="362"/>
      <c r="P12" s="362"/>
      <c r="Q12" s="362"/>
      <c r="R12" s="362"/>
      <c r="S12" s="362"/>
      <c r="T12" s="362"/>
      <c r="U12" s="362"/>
    </row>
    <row r="13" spans="1:21" x14ac:dyDescent="0.45">
      <c r="A13" s="10"/>
      <c r="B13" s="124" t="s">
        <v>470</v>
      </c>
      <c r="C13" s="61">
        <v>127</v>
      </c>
      <c r="D13" s="143">
        <v>10</v>
      </c>
      <c r="E13" s="61">
        <v>5042</v>
      </c>
      <c r="F13" s="112">
        <v>6.3</v>
      </c>
      <c r="G13" s="103">
        <v>20</v>
      </c>
      <c r="H13" s="147">
        <v>13.4</v>
      </c>
      <c r="I13" s="230">
        <v>5189</v>
      </c>
      <c r="J13" s="333">
        <v>6.4</v>
      </c>
      <c r="K13" s="10"/>
    </row>
    <row r="14" spans="1:21" x14ac:dyDescent="0.45">
      <c r="A14" s="10"/>
      <c r="B14" s="124" t="s">
        <v>471</v>
      </c>
      <c r="C14" s="61">
        <v>1111</v>
      </c>
      <c r="D14" s="143">
        <v>87.4</v>
      </c>
      <c r="E14" s="61">
        <v>73632</v>
      </c>
      <c r="F14" s="112">
        <v>92</v>
      </c>
      <c r="G14" s="103">
        <v>118</v>
      </c>
      <c r="H14" s="147">
        <v>79.2</v>
      </c>
      <c r="I14" s="230">
        <v>74861</v>
      </c>
      <c r="J14" s="333">
        <v>91.9</v>
      </c>
      <c r="K14" s="10"/>
    </row>
    <row r="15" spans="1:21" x14ac:dyDescent="0.45">
      <c r="A15" s="10"/>
      <c r="B15" s="124" t="s">
        <v>698</v>
      </c>
      <c r="C15" s="61">
        <v>5</v>
      </c>
      <c r="D15" s="143">
        <v>0.4</v>
      </c>
      <c r="E15" s="61">
        <v>329</v>
      </c>
      <c r="F15" s="112">
        <v>0.4</v>
      </c>
      <c r="G15" s="103">
        <v>0</v>
      </c>
      <c r="H15" s="147">
        <v>0</v>
      </c>
      <c r="I15" s="230">
        <v>334</v>
      </c>
      <c r="J15" s="333">
        <v>0.4</v>
      </c>
      <c r="K15" s="10"/>
    </row>
    <row r="16" spans="1:21" x14ac:dyDescent="0.45">
      <c r="A16" s="10"/>
      <c r="B16" s="124" t="s">
        <v>321</v>
      </c>
      <c r="C16" s="61">
        <v>0</v>
      </c>
      <c r="D16" s="143">
        <v>0</v>
      </c>
      <c r="E16" s="61">
        <v>1</v>
      </c>
      <c r="F16" s="112">
        <v>0</v>
      </c>
      <c r="G16" s="103">
        <v>1</v>
      </c>
      <c r="H16" s="147">
        <v>0.7</v>
      </c>
      <c r="I16" s="230">
        <v>2</v>
      </c>
      <c r="J16" s="333">
        <v>0</v>
      </c>
      <c r="K16" s="10"/>
    </row>
    <row r="17" spans="1:22" x14ac:dyDescent="0.45">
      <c r="A17" s="10"/>
      <c r="B17" s="183" t="s">
        <v>259</v>
      </c>
      <c r="C17" s="139">
        <v>1271</v>
      </c>
      <c r="D17" s="139">
        <v>100.00000000000001</v>
      </c>
      <c r="E17" s="139">
        <v>80014</v>
      </c>
      <c r="F17" s="139">
        <v>100</v>
      </c>
      <c r="G17" s="139">
        <v>149</v>
      </c>
      <c r="H17" s="139">
        <v>100.00000000000001</v>
      </c>
      <c r="I17" s="139">
        <v>81434</v>
      </c>
      <c r="J17" s="139">
        <v>100.00000000000001</v>
      </c>
      <c r="K17" s="10"/>
    </row>
    <row r="18" spans="1:22" x14ac:dyDescent="0.45">
      <c r="A18" s="10"/>
      <c r="B18" s="408"/>
      <c r="C18" s="52"/>
      <c r="D18" s="16"/>
      <c r="E18" s="7"/>
      <c r="F18" s="5"/>
      <c r="G18" s="5"/>
      <c r="H18" s="5"/>
      <c r="I18" s="10"/>
      <c r="J18" s="10"/>
      <c r="K18" s="10"/>
    </row>
    <row r="19" spans="1:22" ht="17.25" customHeight="1" x14ac:dyDescent="0.45">
      <c r="A19" s="10"/>
      <c r="B19" s="17"/>
      <c r="C19" s="52"/>
      <c r="D19" s="16"/>
      <c r="E19" s="7"/>
      <c r="F19" s="5"/>
      <c r="G19" s="5"/>
      <c r="H19" s="5"/>
      <c r="I19" s="10"/>
      <c r="J19" s="10"/>
      <c r="K19" s="10"/>
      <c r="P19" s="362"/>
      <c r="R19" s="362"/>
      <c r="T19" s="362"/>
      <c r="V19" s="362"/>
    </row>
  </sheetData>
  <mergeCells count="4">
    <mergeCell ref="C9:D9"/>
    <mergeCell ref="E9:F9"/>
    <mergeCell ref="G9:H9"/>
    <mergeCell ref="I9:J9"/>
  </mergeCells>
  <hyperlinks>
    <hyperlink ref="A1" location="Index!A1" display="Back to Index" xr:uid="{2E79A94F-FAD8-4846-8718-C53ABC3286C4}"/>
  </hyperlinks>
  <pageMargins left="0.7" right="0.7" top="0.75" bottom="0.75" header="0.3" footer="0.3"/>
  <pageSetup paperSize="9" orientation="portrait" r:id="rId1"/>
  <headerFooter>
    <oddFooter>&amp;C&amp;1#&amp;"Arial Black"&amp;10&amp;K000000OFFICIAL</oddFooter>
  </headerFooter>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EFD938-DDA2-4DB3-B71D-FBDCD5DAA6D7}">
  <sheetPr codeName="Sheet68"/>
  <dimension ref="A1:U19"/>
  <sheetViews>
    <sheetView topLeftCell="A2" zoomScaleNormal="100" workbookViewId="0">
      <selection activeCell="M19" sqref="M19"/>
    </sheetView>
  </sheetViews>
  <sheetFormatPr defaultColWidth="8.6875" defaultRowHeight="16.5" x14ac:dyDescent="0.45"/>
  <cols>
    <col min="1" max="1" width="12.6875" style="3" customWidth="1"/>
    <col min="2" max="2" width="34.25" style="3" customWidth="1"/>
    <col min="3" max="10" width="13.4375" style="3" customWidth="1"/>
    <col min="11" max="11" width="10.875" style="3" customWidth="1"/>
    <col min="12" max="16384" width="8.6875" style="3"/>
  </cols>
  <sheetData>
    <row r="1" spans="1:21" x14ac:dyDescent="0.45">
      <c r="A1" s="4" t="s">
        <v>168</v>
      </c>
      <c r="B1" s="25"/>
      <c r="C1" s="25"/>
      <c r="D1" s="25"/>
      <c r="E1" s="2"/>
      <c r="F1" s="2"/>
      <c r="G1" s="2"/>
      <c r="H1" s="2"/>
      <c r="I1" s="2"/>
      <c r="J1" s="2"/>
      <c r="K1" s="2"/>
    </row>
    <row r="2" spans="1:21" x14ac:dyDescent="0.45">
      <c r="A2" s="1"/>
      <c r="B2" s="25"/>
      <c r="C2" s="25"/>
      <c r="D2" s="25"/>
      <c r="E2" s="2"/>
      <c r="F2" s="2"/>
      <c r="G2" s="2"/>
      <c r="H2" s="2"/>
      <c r="I2" s="2"/>
      <c r="J2" s="2"/>
      <c r="K2" s="2"/>
    </row>
    <row r="3" spans="1:21" x14ac:dyDescent="0.45">
      <c r="A3" s="1"/>
      <c r="B3" s="25"/>
      <c r="C3" s="25"/>
      <c r="D3" s="25"/>
      <c r="E3" s="2"/>
      <c r="F3" s="2"/>
      <c r="G3" s="2"/>
      <c r="H3" s="2"/>
      <c r="I3" s="2"/>
      <c r="J3" s="2"/>
      <c r="K3" s="2"/>
    </row>
    <row r="4" spans="1:21" x14ac:dyDescent="0.45">
      <c r="A4" s="1"/>
      <c r="B4" s="25"/>
      <c r="C4" s="25"/>
      <c r="D4" s="25"/>
      <c r="E4" s="2"/>
      <c r="F4" s="2"/>
      <c r="G4" s="2"/>
      <c r="H4" s="2"/>
      <c r="I4" s="2"/>
      <c r="J4" s="2"/>
      <c r="K4" s="2"/>
    </row>
    <row r="5" spans="1:21" x14ac:dyDescent="0.45">
      <c r="A5" s="27"/>
      <c r="B5" s="28"/>
      <c r="C5" s="28"/>
      <c r="D5" s="28"/>
      <c r="E5" s="29"/>
      <c r="F5" s="29"/>
      <c r="G5" s="29"/>
      <c r="H5" s="29"/>
      <c r="I5" s="29"/>
      <c r="J5" s="29"/>
      <c r="K5" s="29"/>
    </row>
    <row r="6" spans="1:21" x14ac:dyDescent="0.45">
      <c r="A6" s="10"/>
      <c r="B6" s="10"/>
      <c r="C6" s="10"/>
      <c r="D6" s="10"/>
      <c r="E6" s="10"/>
      <c r="F6" s="10"/>
      <c r="G6" s="10"/>
      <c r="H6" s="10"/>
      <c r="I6" s="10"/>
      <c r="J6" s="10"/>
      <c r="K6" s="10"/>
      <c r="O6" s="362"/>
      <c r="P6" s="362"/>
      <c r="Q6" s="362"/>
      <c r="R6" s="362"/>
      <c r="S6" s="362"/>
      <c r="T6" s="362"/>
      <c r="U6" s="362"/>
    </row>
    <row r="7" spans="1:21" x14ac:dyDescent="0.45">
      <c r="A7" s="10"/>
      <c r="B7" s="9" t="s">
        <v>699</v>
      </c>
      <c r="C7" s="181"/>
      <c r="D7" s="135"/>
      <c r="E7" s="135"/>
      <c r="F7" s="135"/>
      <c r="G7" s="135"/>
      <c r="H7" s="5"/>
      <c r="I7" s="10"/>
      <c r="J7" s="10"/>
      <c r="K7" s="10"/>
    </row>
    <row r="8" spans="1:21" x14ac:dyDescent="0.45">
      <c r="A8" s="10"/>
      <c r="B8" s="409"/>
      <c r="C8" s="16"/>
      <c r="D8" s="16"/>
      <c r="E8" s="7"/>
      <c r="F8" s="5"/>
      <c r="G8" s="5"/>
      <c r="H8" s="5"/>
      <c r="I8" s="10"/>
      <c r="J8" s="10"/>
      <c r="K8" s="10"/>
      <c r="O8" s="362"/>
      <c r="P8" s="362"/>
      <c r="Q8" s="362"/>
      <c r="R8" s="362"/>
      <c r="S8" s="362"/>
      <c r="T8" s="362"/>
      <c r="U8" s="362"/>
    </row>
    <row r="9" spans="1:21" ht="17.25" customHeight="1" x14ac:dyDescent="0.45">
      <c r="A9" s="10"/>
      <c r="B9" s="87"/>
      <c r="C9" s="448" t="s">
        <v>700</v>
      </c>
      <c r="D9" s="448"/>
      <c r="E9" s="440" t="s">
        <v>701</v>
      </c>
      <c r="F9" s="440"/>
      <c r="G9" s="449" t="s">
        <v>258</v>
      </c>
      <c r="H9" s="449"/>
      <c r="I9" s="437" t="s">
        <v>259</v>
      </c>
      <c r="J9" s="437"/>
      <c r="K9" s="10"/>
    </row>
    <row r="10" spans="1:21" x14ac:dyDescent="0.45">
      <c r="A10" s="10"/>
      <c r="B10" s="14" t="s">
        <v>467</v>
      </c>
      <c r="C10" s="91" t="s">
        <v>433</v>
      </c>
      <c r="D10" s="91" t="s">
        <v>250</v>
      </c>
      <c r="E10" s="123" t="s">
        <v>433</v>
      </c>
      <c r="F10" s="123" t="s">
        <v>250</v>
      </c>
      <c r="G10" s="99" t="s">
        <v>433</v>
      </c>
      <c r="H10" s="99" t="s">
        <v>250</v>
      </c>
      <c r="I10" s="126" t="s">
        <v>433</v>
      </c>
      <c r="J10" s="126" t="s">
        <v>250</v>
      </c>
      <c r="K10" s="10"/>
      <c r="O10" s="362"/>
      <c r="P10" s="362"/>
      <c r="Q10" s="362"/>
      <c r="R10" s="362"/>
      <c r="S10" s="362"/>
      <c r="T10" s="362"/>
      <c r="U10" s="362"/>
    </row>
    <row r="11" spans="1:21" x14ac:dyDescent="0.45">
      <c r="A11" s="10"/>
      <c r="B11" s="316" t="s">
        <v>468</v>
      </c>
      <c r="C11" s="96">
        <v>16</v>
      </c>
      <c r="D11" s="143">
        <v>0.79880179699999998</v>
      </c>
      <c r="E11" s="61">
        <v>389</v>
      </c>
      <c r="F11" s="112">
        <v>0.49592677099999999</v>
      </c>
      <c r="G11" s="103">
        <v>85</v>
      </c>
      <c r="H11" s="147">
        <v>8.5685483869999999</v>
      </c>
      <c r="I11" s="230">
        <v>490</v>
      </c>
      <c r="J11" s="333">
        <v>0.60171427200000005</v>
      </c>
      <c r="K11" s="10"/>
    </row>
    <row r="12" spans="1:21" x14ac:dyDescent="0.45">
      <c r="A12" s="10"/>
      <c r="B12" s="124" t="s">
        <v>469</v>
      </c>
      <c r="C12" s="96">
        <v>15</v>
      </c>
      <c r="D12" s="143">
        <v>0.74887668500000004</v>
      </c>
      <c r="E12" s="61">
        <v>493</v>
      </c>
      <c r="F12" s="112">
        <v>0.62851387700000005</v>
      </c>
      <c r="G12" s="103">
        <v>50</v>
      </c>
      <c r="H12" s="147">
        <v>5.0403225809999999</v>
      </c>
      <c r="I12" s="230">
        <v>558</v>
      </c>
      <c r="J12" s="333">
        <v>0.68521747700000002</v>
      </c>
      <c r="K12" s="10"/>
      <c r="O12" s="362"/>
      <c r="P12" s="362"/>
      <c r="Q12" s="362"/>
      <c r="R12" s="362"/>
      <c r="S12" s="362"/>
      <c r="T12" s="362"/>
      <c r="U12" s="362"/>
    </row>
    <row r="13" spans="1:21" x14ac:dyDescent="0.45">
      <c r="A13" s="10"/>
      <c r="B13" s="124" t="s">
        <v>470</v>
      </c>
      <c r="C13" s="96">
        <v>181</v>
      </c>
      <c r="D13" s="143">
        <v>9.0364453319999996</v>
      </c>
      <c r="E13" s="61">
        <v>4834</v>
      </c>
      <c r="F13" s="112">
        <v>6.1627506719999996</v>
      </c>
      <c r="G13" s="103">
        <v>174</v>
      </c>
      <c r="H13" s="147">
        <v>17.540322580000002</v>
      </c>
      <c r="I13" s="230">
        <v>5189</v>
      </c>
      <c r="J13" s="333">
        <v>6.3720313380000002</v>
      </c>
      <c r="K13" s="10"/>
    </row>
    <row r="14" spans="1:21" x14ac:dyDescent="0.45">
      <c r="A14" s="10"/>
      <c r="B14" s="124" t="s">
        <v>471</v>
      </c>
      <c r="C14" s="96">
        <v>1783</v>
      </c>
      <c r="D14" s="143">
        <v>89.016475290000002</v>
      </c>
      <c r="E14" s="61">
        <v>72403</v>
      </c>
      <c r="F14" s="112">
        <v>92.30484835</v>
      </c>
      <c r="G14" s="103">
        <v>675</v>
      </c>
      <c r="H14" s="147">
        <v>68.044354839999997</v>
      </c>
      <c r="I14" s="230">
        <v>74861</v>
      </c>
      <c r="J14" s="333">
        <v>91.928432839999999</v>
      </c>
      <c r="K14" s="10"/>
    </row>
    <row r="15" spans="1:21" x14ac:dyDescent="0.45">
      <c r="A15" s="10"/>
      <c r="B15" s="124" t="s">
        <v>698</v>
      </c>
      <c r="C15" s="96">
        <v>8</v>
      </c>
      <c r="D15" s="143">
        <v>0.39940089899999998</v>
      </c>
      <c r="E15" s="61">
        <v>320</v>
      </c>
      <c r="F15" s="112">
        <v>0.40796032599999998</v>
      </c>
      <c r="G15" s="103">
        <v>6</v>
      </c>
      <c r="H15" s="147">
        <v>0.60483871</v>
      </c>
      <c r="I15" s="230">
        <v>334</v>
      </c>
      <c r="J15" s="333">
        <v>0.41014809499999999</v>
      </c>
      <c r="K15" s="10"/>
    </row>
    <row r="16" spans="1:21" x14ac:dyDescent="0.45">
      <c r="A16" s="10"/>
      <c r="B16" s="124" t="s">
        <v>321</v>
      </c>
      <c r="C16" s="96">
        <v>0</v>
      </c>
      <c r="D16" s="143">
        <v>0</v>
      </c>
      <c r="E16" s="61">
        <v>0</v>
      </c>
      <c r="F16" s="112">
        <v>0</v>
      </c>
      <c r="G16" s="103">
        <v>2</v>
      </c>
      <c r="H16" s="147">
        <v>0.20161290300000001</v>
      </c>
      <c r="I16" s="230">
        <v>2</v>
      </c>
      <c r="J16" s="333">
        <v>2.4559769999999998E-3</v>
      </c>
      <c r="K16" s="10"/>
    </row>
    <row r="17" spans="1:11" x14ac:dyDescent="0.45">
      <c r="A17" s="10"/>
      <c r="B17" s="183" t="s">
        <v>259</v>
      </c>
      <c r="C17" s="139">
        <v>2003</v>
      </c>
      <c r="D17" s="139">
        <v>100</v>
      </c>
      <c r="E17" s="139">
        <v>78439</v>
      </c>
      <c r="F17" s="139">
        <v>100</v>
      </c>
      <c r="G17" s="139">
        <v>992</v>
      </c>
      <c r="H17" s="139">
        <v>100</v>
      </c>
      <c r="I17" s="139">
        <v>81434</v>
      </c>
      <c r="J17" s="139">
        <v>100</v>
      </c>
      <c r="K17" s="10"/>
    </row>
    <row r="18" spans="1:11" x14ac:dyDescent="0.45">
      <c r="A18" s="10"/>
      <c r="B18" s="408"/>
      <c r="C18" s="52"/>
      <c r="D18" s="16"/>
      <c r="E18" s="7"/>
      <c r="F18" s="5"/>
      <c r="G18" s="5"/>
      <c r="H18" s="5"/>
      <c r="I18" s="10"/>
      <c r="J18" s="10"/>
      <c r="K18" s="10"/>
    </row>
    <row r="19" spans="1:11" ht="17.25" customHeight="1" x14ac:dyDescent="0.45">
      <c r="A19" s="10"/>
      <c r="B19" s="17"/>
      <c r="C19" s="52"/>
      <c r="D19" s="16"/>
      <c r="E19" s="7"/>
      <c r="F19" s="5"/>
      <c r="G19" s="5"/>
      <c r="H19" s="5"/>
      <c r="I19" s="10"/>
      <c r="J19" s="10"/>
      <c r="K19" s="10"/>
    </row>
  </sheetData>
  <mergeCells count="4">
    <mergeCell ref="C9:D9"/>
    <mergeCell ref="E9:F9"/>
    <mergeCell ref="G9:H9"/>
    <mergeCell ref="I9:J9"/>
  </mergeCells>
  <hyperlinks>
    <hyperlink ref="A1" location="Index!A1" display="Back to Index" xr:uid="{5262B98E-9975-4763-BED1-83E8386BBE45}"/>
  </hyperlinks>
  <pageMargins left="0.7" right="0.7" top="0.75" bottom="0.75" header="0.3" footer="0.3"/>
  <pageSetup paperSize="9" orientation="portrait" r:id="rId1"/>
  <headerFooter>
    <oddFooter>&amp;C&amp;1#&amp;"Arial Black"&amp;10&amp;K000000OFFICIAL</oddFooter>
  </headerFooter>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01551F-5572-4C3E-B95F-2935F4960E22}">
  <sheetPr codeName="Sheet69"/>
  <dimension ref="A1:P16"/>
  <sheetViews>
    <sheetView zoomScaleNormal="100" workbookViewId="0">
      <selection activeCell="J19" sqref="J19"/>
    </sheetView>
  </sheetViews>
  <sheetFormatPr defaultColWidth="8.6875" defaultRowHeight="16.5" x14ac:dyDescent="0.45"/>
  <cols>
    <col min="1" max="1" width="12.6875" style="3" customWidth="1"/>
    <col min="2" max="2" width="26.125" style="3" customWidth="1"/>
    <col min="3" max="10" width="12.125" style="3" customWidth="1"/>
    <col min="11" max="16384" width="8.6875" style="3"/>
  </cols>
  <sheetData>
    <row r="1" spans="1:16" x14ac:dyDescent="0.45">
      <c r="A1" s="4" t="s">
        <v>168</v>
      </c>
      <c r="B1" s="25"/>
      <c r="C1" s="25"/>
      <c r="D1" s="25"/>
      <c r="E1" s="2"/>
      <c r="F1" s="2"/>
      <c r="G1" s="2"/>
      <c r="H1" s="2"/>
      <c r="I1" s="2"/>
    </row>
    <row r="2" spans="1:16" x14ac:dyDescent="0.45">
      <c r="A2" s="1"/>
      <c r="B2" s="25"/>
      <c r="C2" s="25"/>
      <c r="D2" s="25"/>
      <c r="E2" s="2"/>
      <c r="F2" s="2"/>
      <c r="G2" s="2"/>
      <c r="H2" s="2"/>
      <c r="I2" s="2"/>
    </row>
    <row r="3" spans="1:16" x14ac:dyDescent="0.45">
      <c r="A3" s="1"/>
      <c r="B3" s="25"/>
      <c r="C3" s="25"/>
      <c r="D3" s="25"/>
      <c r="E3" s="2"/>
      <c r="F3" s="2"/>
      <c r="G3" s="2"/>
      <c r="H3" s="2"/>
      <c r="I3" s="2"/>
    </row>
    <row r="4" spans="1:16" x14ac:dyDescent="0.45">
      <c r="A4" s="1"/>
      <c r="B4" s="25"/>
      <c r="C4" s="25"/>
      <c r="D4" s="25"/>
      <c r="E4" s="2"/>
      <c r="F4" s="2"/>
      <c r="G4" s="2"/>
      <c r="H4" s="2"/>
      <c r="I4" s="2"/>
    </row>
    <row r="5" spans="1:16" x14ac:dyDescent="0.45">
      <c r="A5" s="27"/>
      <c r="B5" s="28"/>
      <c r="C5" s="28"/>
      <c r="D5" s="28"/>
      <c r="E5" s="29"/>
      <c r="F5" s="29"/>
      <c r="G5" s="29"/>
      <c r="H5" s="29"/>
      <c r="I5" s="29"/>
    </row>
    <row r="6" spans="1:16" x14ac:dyDescent="0.45">
      <c r="A6" s="10"/>
      <c r="B6" s="10"/>
      <c r="C6" s="10"/>
      <c r="D6" s="10"/>
      <c r="E6" s="10"/>
      <c r="F6" s="10"/>
      <c r="G6" s="10"/>
      <c r="H6" s="10"/>
      <c r="I6" s="10"/>
      <c r="M6" s="362"/>
      <c r="N6" s="362"/>
      <c r="O6" s="362"/>
      <c r="P6" s="362"/>
    </row>
    <row r="7" spans="1:16" x14ac:dyDescent="0.45">
      <c r="A7" s="10"/>
      <c r="B7" s="9" t="s">
        <v>702</v>
      </c>
      <c r="C7" s="181"/>
      <c r="D7" s="135"/>
      <c r="E7" s="135"/>
      <c r="F7" s="135"/>
      <c r="G7" s="135"/>
      <c r="H7" s="5"/>
      <c r="I7" s="10"/>
    </row>
    <row r="8" spans="1:16" x14ac:dyDescent="0.45">
      <c r="A8" s="10"/>
      <c r="B8" s="409"/>
      <c r="C8" s="16"/>
      <c r="D8" s="16"/>
      <c r="E8" s="7"/>
      <c r="F8" s="5"/>
      <c r="G8" s="5"/>
      <c r="H8" s="5"/>
      <c r="I8" s="10"/>
      <c r="M8" s="362"/>
      <c r="N8" s="362"/>
      <c r="O8" s="362"/>
      <c r="P8" s="362"/>
    </row>
    <row r="9" spans="1:16" ht="17.25" customHeight="1" x14ac:dyDescent="0.45">
      <c r="A9" s="10"/>
      <c r="B9" s="87"/>
      <c r="C9" s="448" t="s">
        <v>682</v>
      </c>
      <c r="D9" s="448"/>
      <c r="E9" s="440" t="s">
        <v>683</v>
      </c>
      <c r="F9" s="440"/>
      <c r="G9" s="449" t="s">
        <v>703</v>
      </c>
      <c r="H9" s="449"/>
      <c r="I9" s="186"/>
    </row>
    <row r="10" spans="1:16" x14ac:dyDescent="0.45">
      <c r="A10" s="10"/>
      <c r="B10" s="14" t="s">
        <v>685</v>
      </c>
      <c r="C10" s="91" t="s">
        <v>433</v>
      </c>
      <c r="D10" s="91" t="s">
        <v>250</v>
      </c>
      <c r="E10" s="123" t="s">
        <v>433</v>
      </c>
      <c r="F10" s="123" t="s">
        <v>250</v>
      </c>
      <c r="G10" s="99" t="s">
        <v>433</v>
      </c>
      <c r="H10" s="99" t="s">
        <v>250</v>
      </c>
      <c r="I10" s="173"/>
      <c r="M10" s="362"/>
      <c r="N10" s="362"/>
      <c r="O10" s="362"/>
      <c r="P10" s="362"/>
    </row>
    <row r="11" spans="1:16" x14ac:dyDescent="0.45">
      <c r="A11" s="10"/>
      <c r="B11" s="316" t="s">
        <v>704</v>
      </c>
      <c r="C11" s="96">
        <v>1124</v>
      </c>
      <c r="D11" s="143">
        <v>88.4</v>
      </c>
      <c r="E11" s="61">
        <v>73035</v>
      </c>
      <c r="F11" s="112">
        <v>91.3</v>
      </c>
      <c r="G11" s="103">
        <v>135</v>
      </c>
      <c r="H11" s="147">
        <v>90.6</v>
      </c>
      <c r="I11" s="154"/>
    </row>
    <row r="12" spans="1:16" x14ac:dyDescent="0.45">
      <c r="A12" s="10"/>
      <c r="B12" s="124" t="s">
        <v>705</v>
      </c>
      <c r="C12" s="96">
        <v>147</v>
      </c>
      <c r="D12" s="143">
        <v>11.6</v>
      </c>
      <c r="E12" s="61">
        <v>6901</v>
      </c>
      <c r="F12" s="112">
        <v>8.6</v>
      </c>
      <c r="G12" s="103">
        <v>13</v>
      </c>
      <c r="H12" s="147">
        <v>8.6999999999999993</v>
      </c>
      <c r="I12" s="154"/>
      <c r="M12" s="362"/>
      <c r="N12" s="362"/>
      <c r="O12" s="362"/>
      <c r="P12" s="362"/>
    </row>
    <row r="13" spans="1:16" x14ac:dyDescent="0.45">
      <c r="A13" s="10"/>
      <c r="B13" s="124" t="s">
        <v>706</v>
      </c>
      <c r="C13" s="96">
        <v>0</v>
      </c>
      <c r="D13" s="143">
        <v>0</v>
      </c>
      <c r="E13" s="61">
        <v>78</v>
      </c>
      <c r="F13" s="112">
        <v>0.1</v>
      </c>
      <c r="G13" s="103">
        <v>1</v>
      </c>
      <c r="H13" s="147">
        <v>0.7</v>
      </c>
      <c r="I13" s="154"/>
    </row>
    <row r="14" spans="1:16" x14ac:dyDescent="0.45">
      <c r="A14" s="10"/>
      <c r="B14" s="183" t="s">
        <v>259</v>
      </c>
      <c r="C14" s="140">
        <v>1271</v>
      </c>
      <c r="D14" s="140">
        <v>100</v>
      </c>
      <c r="E14" s="140">
        <v>80014</v>
      </c>
      <c r="F14" s="140">
        <v>99.999999999999986</v>
      </c>
      <c r="G14" s="140">
        <v>149</v>
      </c>
      <c r="H14" s="140">
        <v>100</v>
      </c>
      <c r="I14" s="182"/>
    </row>
    <row r="15" spans="1:16" x14ac:dyDescent="0.45">
      <c r="A15" s="10"/>
      <c r="B15" s="408"/>
      <c r="C15" s="52"/>
      <c r="D15" s="16"/>
      <c r="E15" s="7"/>
      <c r="F15" s="5"/>
      <c r="G15" s="5"/>
      <c r="H15" s="5"/>
      <c r="I15" s="10"/>
    </row>
    <row r="16" spans="1:16" ht="17.25" customHeight="1" x14ac:dyDescent="0.45">
      <c r="A16" s="10"/>
      <c r="B16" s="182"/>
      <c r="C16" s="182"/>
      <c r="D16" s="182"/>
      <c r="E16" s="182"/>
      <c r="F16" s="182"/>
      <c r="G16" s="182"/>
      <c r="H16" s="182"/>
      <c r="I16" s="182"/>
    </row>
  </sheetData>
  <mergeCells count="3">
    <mergeCell ref="C9:D9"/>
    <mergeCell ref="E9:F9"/>
    <mergeCell ref="G9:H9"/>
  </mergeCells>
  <hyperlinks>
    <hyperlink ref="A1" location="Index!A1" display="Back to Index" xr:uid="{68D28502-8346-4963-AA14-F7D56A5F3C80}"/>
  </hyperlinks>
  <pageMargins left="0.7" right="0.7" top="0.75" bottom="0.75" header="0.3" footer="0.3"/>
  <pageSetup paperSize="9" orientation="portrait" r:id="rId1"/>
  <headerFooter>
    <oddFooter>&amp;C&amp;1#&amp;"Arial Black"&amp;10&amp;K000000OFFICIAL</oddFooter>
  </headerFooter>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E3D24F-822D-4A2A-90C8-EC746777024A}">
  <dimension ref="A1:H260"/>
  <sheetViews>
    <sheetView zoomScale="80" zoomScaleNormal="80" workbookViewId="0">
      <selection activeCell="F10" sqref="F10"/>
    </sheetView>
  </sheetViews>
  <sheetFormatPr defaultColWidth="8.6875" defaultRowHeight="16.5" x14ac:dyDescent="0.45"/>
  <cols>
    <col min="1" max="1" width="12.6875" style="3" customWidth="1"/>
    <col min="2" max="2" width="20.125" style="3" customWidth="1"/>
    <col min="3" max="3" width="10.875" style="3" customWidth="1"/>
    <col min="4" max="4" width="11.6875" style="3" customWidth="1"/>
    <col min="5" max="8" width="10.875" style="3" customWidth="1"/>
    <col min="9" max="16384" width="8.6875" style="3"/>
  </cols>
  <sheetData>
    <row r="1" spans="1:8" x14ac:dyDescent="0.45">
      <c r="A1" s="4" t="s">
        <v>168</v>
      </c>
      <c r="B1" s="25"/>
      <c r="C1" s="25"/>
      <c r="D1" s="25"/>
      <c r="E1" s="2"/>
      <c r="F1" s="2"/>
      <c r="G1" s="2"/>
      <c r="H1" s="2"/>
    </row>
    <row r="2" spans="1:8" ht="17.5" customHeight="1" x14ac:dyDescent="0.45">
      <c r="A2" s="1"/>
      <c r="B2" s="25"/>
      <c r="C2" s="25"/>
      <c r="D2" s="25"/>
      <c r="E2" s="2"/>
      <c r="F2" s="2"/>
      <c r="G2" s="2"/>
      <c r="H2" s="2"/>
    </row>
    <row r="3" spans="1:8" x14ac:dyDescent="0.45">
      <c r="A3" s="1"/>
      <c r="B3" s="25"/>
      <c r="C3" s="25"/>
      <c r="D3" s="25"/>
      <c r="E3" s="2"/>
      <c r="F3" s="2"/>
      <c r="G3" s="2"/>
      <c r="H3" s="2"/>
    </row>
    <row r="4" spans="1:8" x14ac:dyDescent="0.45">
      <c r="A4" s="1"/>
      <c r="B4" s="25"/>
      <c r="C4" s="25"/>
      <c r="D4" s="25"/>
      <c r="E4" s="2"/>
      <c r="F4" s="2"/>
      <c r="G4" s="2"/>
      <c r="H4" s="2"/>
    </row>
    <row r="5" spans="1:8" ht="16.899999999999999" customHeight="1" x14ac:dyDescent="0.45">
      <c r="A5" s="27"/>
      <c r="B5" s="28"/>
      <c r="C5" s="28"/>
      <c r="D5" s="28"/>
      <c r="E5" s="29"/>
      <c r="F5" s="29"/>
      <c r="G5" s="29"/>
      <c r="H5" s="29"/>
    </row>
    <row r="6" spans="1:8" x14ac:dyDescent="0.45">
      <c r="A6" s="10"/>
      <c r="B6" s="10"/>
      <c r="C6" s="10"/>
      <c r="D6" s="10"/>
      <c r="E6" s="10"/>
      <c r="F6" s="10"/>
      <c r="G6" s="10"/>
      <c r="H6" s="10"/>
    </row>
    <row r="7" spans="1:8" x14ac:dyDescent="0.45">
      <c r="A7" s="10"/>
      <c r="B7" s="9" t="s">
        <v>707</v>
      </c>
      <c r="C7" s="11"/>
      <c r="D7" s="15"/>
      <c r="E7" s="12"/>
      <c r="F7" s="12"/>
      <c r="G7" s="12"/>
      <c r="H7" s="12"/>
    </row>
    <row r="8" spans="1:8" x14ac:dyDescent="0.45">
      <c r="A8" s="10"/>
      <c r="B8" s="9"/>
      <c r="C8" s="11"/>
      <c r="D8" s="15"/>
      <c r="E8" s="12"/>
      <c r="F8" s="12"/>
      <c r="G8" s="12"/>
      <c r="H8" s="12"/>
    </row>
    <row r="9" spans="1:8" ht="16.899999999999999" customHeight="1" x14ac:dyDescent="0.45">
      <c r="A9" s="10"/>
      <c r="B9" s="9"/>
      <c r="C9" s="444" t="s">
        <v>708</v>
      </c>
      <c r="D9" s="458"/>
      <c r="E9" s="12"/>
      <c r="F9" s="12"/>
      <c r="G9" s="12"/>
      <c r="H9" s="12"/>
    </row>
    <row r="10" spans="1:8" x14ac:dyDescent="0.45">
      <c r="A10" s="10"/>
      <c r="B10" s="21"/>
      <c r="C10" s="49" t="s">
        <v>219</v>
      </c>
      <c r="D10" s="184" t="s">
        <v>250</v>
      </c>
      <c r="E10" s="21"/>
      <c r="F10" s="21"/>
      <c r="G10" s="21"/>
      <c r="H10" s="21"/>
    </row>
    <row r="11" spans="1:8" x14ac:dyDescent="0.45">
      <c r="A11" s="10"/>
      <c r="B11" s="315" t="s">
        <v>709</v>
      </c>
      <c r="C11" s="61">
        <v>32</v>
      </c>
      <c r="D11" s="430">
        <v>4.2</v>
      </c>
      <c r="E11" s="21"/>
      <c r="F11" s="12"/>
      <c r="G11" s="21"/>
      <c r="H11" s="21"/>
    </row>
    <row r="12" spans="1:8" x14ac:dyDescent="0.45">
      <c r="A12" s="10"/>
      <c r="B12" s="94" t="s">
        <v>710</v>
      </c>
      <c r="C12" s="61">
        <v>0</v>
      </c>
      <c r="D12" s="430">
        <v>0</v>
      </c>
      <c r="E12" s="21"/>
      <c r="F12" s="21"/>
      <c r="G12" s="21"/>
      <c r="H12" s="21"/>
    </row>
    <row r="13" spans="1:8" x14ac:dyDescent="0.45">
      <c r="A13" s="10"/>
      <c r="B13" s="94" t="s">
        <v>711</v>
      </c>
      <c r="C13" s="61">
        <v>9</v>
      </c>
      <c r="D13" s="430">
        <v>8.1</v>
      </c>
      <c r="E13" s="48"/>
      <c r="F13" s="48"/>
      <c r="G13" s="48"/>
      <c r="H13" s="48"/>
    </row>
    <row r="14" spans="1:8" x14ac:dyDescent="0.45">
      <c r="A14" s="10"/>
      <c r="B14" s="94" t="s">
        <v>712</v>
      </c>
      <c r="C14" s="61">
        <v>6</v>
      </c>
      <c r="D14" s="430">
        <v>5.2</v>
      </c>
      <c r="E14" s="48"/>
      <c r="F14" s="48"/>
      <c r="G14" s="48"/>
      <c r="H14" s="48"/>
    </row>
    <row r="15" spans="1:8" x14ac:dyDescent="0.45">
      <c r="A15" s="10"/>
      <c r="B15" s="180" t="s">
        <v>713</v>
      </c>
      <c r="C15" s="98">
        <v>118</v>
      </c>
      <c r="D15" s="430">
        <v>8.1999999999999993</v>
      </c>
      <c r="E15" s="135"/>
      <c r="F15" s="135"/>
      <c r="G15" s="135"/>
      <c r="H15" s="135"/>
    </row>
    <row r="16" spans="1:8" x14ac:dyDescent="0.45">
      <c r="A16" s="10"/>
      <c r="B16" s="180" t="s">
        <v>714</v>
      </c>
      <c r="C16" s="61">
        <v>0</v>
      </c>
      <c r="D16" s="430">
        <v>0</v>
      </c>
      <c r="E16" s="7"/>
      <c r="F16" s="7"/>
      <c r="G16" s="7"/>
      <c r="H16" s="7"/>
    </row>
    <row r="17" spans="1:8" x14ac:dyDescent="0.45">
      <c r="A17" s="10"/>
      <c r="B17" s="180" t="s">
        <v>715</v>
      </c>
      <c r="C17" s="98">
        <v>95</v>
      </c>
      <c r="D17" s="430">
        <v>6.3</v>
      </c>
      <c r="E17" s="10"/>
      <c r="F17" s="10"/>
      <c r="G17" s="10"/>
      <c r="H17" s="10"/>
    </row>
    <row r="18" spans="1:8" x14ac:dyDescent="0.45">
      <c r="A18" s="10"/>
      <c r="B18" s="180" t="s">
        <v>716</v>
      </c>
      <c r="C18" s="98">
        <v>0</v>
      </c>
      <c r="D18" s="430">
        <v>0</v>
      </c>
      <c r="E18" s="10"/>
      <c r="F18" s="10"/>
      <c r="G18" s="10"/>
      <c r="H18" s="10"/>
    </row>
    <row r="19" spans="1:8" x14ac:dyDescent="0.45">
      <c r="A19" s="10"/>
      <c r="B19" s="180" t="s">
        <v>717</v>
      </c>
      <c r="C19" s="98">
        <v>27</v>
      </c>
      <c r="D19" s="430">
        <v>7.2</v>
      </c>
      <c r="E19" s="10"/>
      <c r="F19" s="10"/>
      <c r="G19" s="10"/>
      <c r="H19" s="10"/>
    </row>
    <row r="20" spans="1:8" x14ac:dyDescent="0.45">
      <c r="A20" s="10"/>
      <c r="B20" s="44" t="s">
        <v>718</v>
      </c>
      <c r="C20" s="92">
        <v>40</v>
      </c>
      <c r="D20" s="430">
        <v>5.0999999999999996</v>
      </c>
      <c r="E20" s="10"/>
      <c r="F20" s="10"/>
      <c r="G20" s="10"/>
      <c r="H20" s="10"/>
    </row>
    <row r="21" spans="1:8" ht="16.899999999999999" customHeight="1" x14ac:dyDescent="0.45">
      <c r="A21" s="10"/>
      <c r="B21" s="44" t="s">
        <v>719</v>
      </c>
      <c r="C21" s="92">
        <v>0</v>
      </c>
      <c r="D21" s="430">
        <v>0</v>
      </c>
      <c r="E21" s="10"/>
      <c r="F21" s="10"/>
      <c r="G21" s="10"/>
      <c r="H21" s="10"/>
    </row>
    <row r="22" spans="1:8" x14ac:dyDescent="0.45">
      <c r="A22" s="10"/>
      <c r="B22" s="44" t="s">
        <v>720</v>
      </c>
      <c r="C22" s="92">
        <v>47</v>
      </c>
      <c r="D22" s="430">
        <v>5.4</v>
      </c>
      <c r="E22" s="10"/>
      <c r="F22" s="10"/>
      <c r="G22" s="10"/>
      <c r="H22" s="10"/>
    </row>
    <row r="23" spans="1:8" x14ac:dyDescent="0.45">
      <c r="A23" s="10"/>
      <c r="B23" s="44" t="s">
        <v>721</v>
      </c>
      <c r="C23" s="92">
        <v>9</v>
      </c>
      <c r="D23" s="430">
        <v>6.4</v>
      </c>
      <c r="E23" s="10"/>
      <c r="F23" s="10"/>
      <c r="G23" s="10"/>
      <c r="H23" s="10"/>
    </row>
    <row r="24" spans="1:8" x14ac:dyDescent="0.45">
      <c r="A24" s="10"/>
      <c r="B24" s="44" t="s">
        <v>722</v>
      </c>
      <c r="C24" s="61" t="s">
        <v>723</v>
      </c>
      <c r="D24" s="430">
        <v>6</v>
      </c>
      <c r="E24" s="10"/>
      <c r="F24" s="10"/>
      <c r="G24" s="10"/>
      <c r="H24" s="10"/>
    </row>
    <row r="25" spans="1:8" x14ac:dyDescent="0.45">
      <c r="A25" s="10"/>
      <c r="B25" s="44" t="s">
        <v>724</v>
      </c>
      <c r="C25" s="92">
        <v>69</v>
      </c>
      <c r="D25" s="430">
        <v>5.4</v>
      </c>
      <c r="E25" s="10"/>
      <c r="F25" s="10"/>
      <c r="G25" s="10"/>
      <c r="H25" s="10"/>
    </row>
    <row r="26" spans="1:8" x14ac:dyDescent="0.45">
      <c r="A26" s="10"/>
      <c r="B26" s="44" t="s">
        <v>725</v>
      </c>
      <c r="C26" s="92">
        <v>0</v>
      </c>
      <c r="D26" s="430">
        <v>0</v>
      </c>
      <c r="E26" s="10"/>
      <c r="F26" s="10"/>
      <c r="G26" s="10"/>
      <c r="H26" s="10"/>
    </row>
    <row r="27" spans="1:8" x14ac:dyDescent="0.45">
      <c r="A27" s="10"/>
      <c r="B27" s="44" t="s">
        <v>726</v>
      </c>
      <c r="C27" s="92">
        <v>0</v>
      </c>
      <c r="D27" s="430">
        <v>0</v>
      </c>
      <c r="E27" s="10"/>
      <c r="F27" s="10"/>
      <c r="G27" s="10"/>
      <c r="H27" s="10"/>
    </row>
    <row r="28" spans="1:8" x14ac:dyDescent="0.45">
      <c r="A28" s="10"/>
      <c r="B28" s="44" t="s">
        <v>727</v>
      </c>
      <c r="C28" s="92">
        <v>147</v>
      </c>
      <c r="D28" s="430">
        <v>6.4</v>
      </c>
      <c r="E28" s="10"/>
      <c r="F28" s="10"/>
      <c r="G28" s="10"/>
      <c r="H28" s="10"/>
    </row>
    <row r="29" spans="1:8" x14ac:dyDescent="0.45">
      <c r="A29" s="10"/>
      <c r="B29" s="44" t="s">
        <v>728</v>
      </c>
      <c r="C29" s="92">
        <v>0</v>
      </c>
      <c r="D29" s="430">
        <v>0</v>
      </c>
      <c r="E29" s="10"/>
      <c r="F29" s="10"/>
      <c r="G29" s="10"/>
      <c r="H29" s="10"/>
    </row>
    <row r="30" spans="1:8" x14ac:dyDescent="0.45">
      <c r="A30" s="10"/>
      <c r="B30" s="44" t="s">
        <v>729</v>
      </c>
      <c r="C30" s="61" t="s">
        <v>723</v>
      </c>
      <c r="D30" s="430">
        <v>6.3</v>
      </c>
      <c r="E30" s="10"/>
      <c r="F30" s="10"/>
      <c r="G30" s="10"/>
      <c r="H30" s="10"/>
    </row>
    <row r="31" spans="1:8" x14ac:dyDescent="0.45">
      <c r="A31" s="10"/>
      <c r="B31" s="44" t="s">
        <v>730</v>
      </c>
      <c r="C31" s="61">
        <v>0</v>
      </c>
      <c r="D31" s="430">
        <v>0</v>
      </c>
      <c r="E31" s="10"/>
      <c r="F31" s="10"/>
      <c r="G31" s="10"/>
      <c r="H31" s="10"/>
    </row>
    <row r="32" spans="1:8" x14ac:dyDescent="0.45">
      <c r="A32" s="10"/>
      <c r="B32" s="44" t="s">
        <v>731</v>
      </c>
      <c r="C32" s="92">
        <v>15</v>
      </c>
      <c r="D32" s="430">
        <v>3.9</v>
      </c>
      <c r="E32"/>
      <c r="F32" s="10"/>
      <c r="G32" s="10"/>
      <c r="H32" s="10"/>
    </row>
    <row r="33" spans="1:8" x14ac:dyDescent="0.45">
      <c r="A33" s="10"/>
      <c r="B33" s="33" t="s">
        <v>732</v>
      </c>
      <c r="C33" s="92">
        <v>109</v>
      </c>
      <c r="D33" s="430">
        <v>5.7</v>
      </c>
      <c r="E33" s="10"/>
      <c r="F33" s="10"/>
      <c r="G33" s="10"/>
      <c r="H33" s="10"/>
    </row>
    <row r="34" spans="1:8" x14ac:dyDescent="0.45">
      <c r="A34" s="10"/>
      <c r="B34" s="33" t="s">
        <v>733</v>
      </c>
      <c r="C34" s="92">
        <v>0</v>
      </c>
      <c r="D34" s="430">
        <v>0</v>
      </c>
      <c r="E34" s="10"/>
      <c r="F34" s="10"/>
      <c r="G34" s="10"/>
      <c r="H34" s="10"/>
    </row>
    <row r="35" spans="1:8" ht="16.899999999999999" customHeight="1" x14ac:dyDescent="0.45">
      <c r="A35" s="10"/>
      <c r="B35" s="33" t="s">
        <v>734</v>
      </c>
      <c r="C35" s="92">
        <v>422</v>
      </c>
      <c r="D35" s="430">
        <v>7.2</v>
      </c>
      <c r="E35" s="10"/>
      <c r="F35" s="10"/>
      <c r="G35" s="10"/>
      <c r="H35" s="10"/>
    </row>
    <row r="36" spans="1:8" x14ac:dyDescent="0.45">
      <c r="A36" s="10"/>
      <c r="B36" s="33" t="s">
        <v>735</v>
      </c>
      <c r="C36" s="92">
        <v>0</v>
      </c>
      <c r="D36" s="430">
        <v>0</v>
      </c>
      <c r="E36" s="10"/>
      <c r="F36" s="10"/>
      <c r="G36" s="10"/>
      <c r="H36" s="10"/>
    </row>
    <row r="37" spans="1:8" x14ac:dyDescent="0.45">
      <c r="A37" s="10"/>
      <c r="B37" s="33" t="s">
        <v>736</v>
      </c>
      <c r="C37" s="33">
        <v>13</v>
      </c>
      <c r="D37" s="430">
        <v>12.5</v>
      </c>
      <c r="E37" s="10"/>
      <c r="F37" s="10"/>
      <c r="G37" s="10"/>
      <c r="H37" s="10"/>
    </row>
    <row r="38" spans="1:8" x14ac:dyDescent="0.45">
      <c r="A38" s="10"/>
      <c r="B38" s="33" t="s">
        <v>737</v>
      </c>
      <c r="C38" s="33">
        <v>0</v>
      </c>
      <c r="D38" s="430">
        <v>0</v>
      </c>
      <c r="E38" s="10"/>
      <c r="F38" s="10"/>
      <c r="G38" s="10"/>
      <c r="H38" s="10"/>
    </row>
    <row r="39" spans="1:8" x14ac:dyDescent="0.45">
      <c r="A39" s="10"/>
      <c r="B39" s="33" t="s">
        <v>738</v>
      </c>
      <c r="C39" s="33">
        <v>0</v>
      </c>
      <c r="D39" s="430">
        <v>0</v>
      </c>
      <c r="E39" s="10"/>
      <c r="F39" s="10"/>
      <c r="G39" s="10"/>
      <c r="H39" s="10"/>
    </row>
    <row r="40" spans="1:8" x14ac:dyDescent="0.45">
      <c r="A40" s="10"/>
      <c r="B40" s="33" t="s">
        <v>739</v>
      </c>
      <c r="C40" s="33">
        <v>0</v>
      </c>
      <c r="D40" s="430">
        <v>0</v>
      </c>
      <c r="E40" s="10"/>
      <c r="F40" s="10"/>
      <c r="G40" s="10"/>
      <c r="H40" s="10"/>
    </row>
    <row r="41" spans="1:8" x14ac:dyDescent="0.45">
      <c r="A41" s="10"/>
      <c r="B41" s="33" t="s">
        <v>740</v>
      </c>
      <c r="C41" s="92">
        <v>6</v>
      </c>
      <c r="D41" s="430">
        <v>2.7</v>
      </c>
      <c r="E41" s="10"/>
      <c r="F41" s="10"/>
      <c r="G41" s="10"/>
      <c r="H41" s="10"/>
    </row>
    <row r="42" spans="1:8" x14ac:dyDescent="0.45">
      <c r="A42" s="10"/>
      <c r="B42" s="33" t="s">
        <v>741</v>
      </c>
      <c r="C42" s="92">
        <v>19</v>
      </c>
      <c r="D42" s="430">
        <v>10.8</v>
      </c>
      <c r="E42" s="10"/>
      <c r="F42" s="10"/>
      <c r="G42" s="10"/>
      <c r="H42" s="10"/>
    </row>
    <row r="43" spans="1:8" x14ac:dyDescent="0.45">
      <c r="A43" s="10"/>
      <c r="B43" s="33" t="s">
        <v>742</v>
      </c>
      <c r="C43" s="92">
        <v>0</v>
      </c>
      <c r="D43" s="430">
        <v>0</v>
      </c>
      <c r="E43" s="10"/>
      <c r="F43" s="10"/>
      <c r="G43" s="10"/>
      <c r="H43" s="10"/>
    </row>
    <row r="44" spans="1:8" x14ac:dyDescent="0.45">
      <c r="A44" s="10"/>
      <c r="B44" s="33" t="s">
        <v>743</v>
      </c>
      <c r="C44" s="92">
        <v>115</v>
      </c>
      <c r="D44" s="430">
        <v>6.4</v>
      </c>
      <c r="E44" s="10"/>
      <c r="F44" s="10"/>
      <c r="G44" s="10"/>
      <c r="H44" s="10"/>
    </row>
    <row r="45" spans="1:8" x14ac:dyDescent="0.45">
      <c r="A45" s="10"/>
      <c r="B45" s="33" t="s">
        <v>744</v>
      </c>
      <c r="C45" s="92">
        <v>0</v>
      </c>
      <c r="D45" s="430">
        <v>0</v>
      </c>
      <c r="E45"/>
      <c r="F45" s="10"/>
      <c r="G45" s="10"/>
      <c r="H45" s="10"/>
    </row>
    <row r="46" spans="1:8" x14ac:dyDescent="0.45">
      <c r="A46" s="10"/>
      <c r="B46" s="33" t="s">
        <v>745</v>
      </c>
      <c r="C46" s="92">
        <v>0</v>
      </c>
      <c r="D46" s="430">
        <v>0</v>
      </c>
      <c r="E46" s="10"/>
      <c r="F46" s="10"/>
      <c r="G46" s="10"/>
      <c r="H46" s="10"/>
    </row>
    <row r="47" spans="1:8" x14ac:dyDescent="0.45">
      <c r="A47" s="10"/>
      <c r="B47" s="33" t="s">
        <v>746</v>
      </c>
      <c r="C47" s="92">
        <v>30</v>
      </c>
      <c r="D47" s="430">
        <v>6.8</v>
      </c>
      <c r="E47" s="10"/>
      <c r="F47" s="10"/>
      <c r="G47" s="10"/>
      <c r="H47" s="10"/>
    </row>
    <row r="48" spans="1:8" x14ac:dyDescent="0.45">
      <c r="A48" s="10"/>
      <c r="B48" s="33" t="s">
        <v>747</v>
      </c>
      <c r="C48" s="61" t="s">
        <v>723</v>
      </c>
      <c r="D48" s="430">
        <v>10.3</v>
      </c>
      <c r="E48" s="10"/>
      <c r="F48" s="10"/>
      <c r="G48" s="10"/>
      <c r="H48" s="10"/>
    </row>
    <row r="49" spans="1:8" x14ac:dyDescent="0.45">
      <c r="A49" s="10"/>
      <c r="B49" s="33" t="s">
        <v>748</v>
      </c>
      <c r="C49" s="61">
        <v>8</v>
      </c>
      <c r="D49" s="430">
        <v>6.6</v>
      </c>
      <c r="E49" s="10"/>
      <c r="F49" s="10"/>
      <c r="G49" s="10"/>
      <c r="H49" s="10"/>
    </row>
    <row r="50" spans="1:8" x14ac:dyDescent="0.45">
      <c r="A50" s="10"/>
      <c r="B50" s="33" t="s">
        <v>749</v>
      </c>
      <c r="C50" s="61">
        <v>0</v>
      </c>
      <c r="D50" s="430">
        <v>0</v>
      </c>
      <c r="E50" s="10"/>
      <c r="F50" s="10"/>
      <c r="G50" s="10"/>
      <c r="H50" s="10"/>
    </row>
    <row r="51" spans="1:8" x14ac:dyDescent="0.45">
      <c r="A51" s="10"/>
      <c r="B51" s="33" t="s">
        <v>750</v>
      </c>
      <c r="C51" s="92">
        <v>98</v>
      </c>
      <c r="D51" s="430">
        <v>5.2</v>
      </c>
      <c r="E51" s="10"/>
      <c r="F51" s="10"/>
      <c r="G51" s="10"/>
      <c r="H51" s="10"/>
    </row>
    <row r="52" spans="1:8" x14ac:dyDescent="0.45">
      <c r="A52" s="10"/>
      <c r="B52" s="33" t="s">
        <v>751</v>
      </c>
      <c r="C52" s="92">
        <v>10</v>
      </c>
      <c r="D52" s="430">
        <v>10.9</v>
      </c>
      <c r="E52" s="10"/>
      <c r="F52" s="10"/>
      <c r="G52" s="10"/>
      <c r="H52" s="10"/>
    </row>
    <row r="53" spans="1:8" x14ac:dyDescent="0.45">
      <c r="A53" s="10"/>
      <c r="B53" s="33" t="s">
        <v>752</v>
      </c>
      <c r="C53" s="92">
        <v>90</v>
      </c>
      <c r="D53" s="430">
        <v>5.2</v>
      </c>
      <c r="E53" s="10"/>
      <c r="F53" s="10"/>
      <c r="G53" s="10"/>
      <c r="H53" s="10"/>
    </row>
    <row r="54" spans="1:8" x14ac:dyDescent="0.45">
      <c r="A54" s="10"/>
      <c r="B54" s="33" t="s">
        <v>753</v>
      </c>
      <c r="C54" s="92">
        <v>9</v>
      </c>
      <c r="D54" s="430">
        <v>5.0999999999999996</v>
      </c>
      <c r="E54" s="10"/>
      <c r="F54" s="10"/>
      <c r="G54" s="10"/>
      <c r="H54" s="10"/>
    </row>
    <row r="55" spans="1:8" ht="16.899999999999999" customHeight="1" x14ac:dyDescent="0.45">
      <c r="A55" s="10"/>
      <c r="B55" s="33" t="s">
        <v>754</v>
      </c>
      <c r="C55" s="92">
        <v>14</v>
      </c>
      <c r="D55" s="430">
        <v>4.5</v>
      </c>
      <c r="E55" s="10"/>
      <c r="F55" s="10"/>
      <c r="G55" s="10"/>
      <c r="H55" s="10"/>
    </row>
    <row r="56" spans="1:8" x14ac:dyDescent="0.45">
      <c r="A56" s="10"/>
      <c r="B56" s="33" t="s">
        <v>755</v>
      </c>
      <c r="C56" s="92">
        <v>101</v>
      </c>
      <c r="D56" s="430">
        <v>6.5</v>
      </c>
      <c r="E56" s="10"/>
      <c r="F56" s="10"/>
      <c r="G56" s="10"/>
      <c r="H56" s="10"/>
    </row>
    <row r="57" spans="1:8" ht="16.899999999999999" customHeight="1" x14ac:dyDescent="0.45">
      <c r="A57" s="10"/>
      <c r="B57" s="33" t="s">
        <v>756</v>
      </c>
      <c r="C57" s="92">
        <v>163</v>
      </c>
      <c r="D57" s="430">
        <v>8.1</v>
      </c>
      <c r="E57" s="10"/>
      <c r="F57" s="10"/>
      <c r="G57" s="10"/>
      <c r="H57" s="10"/>
    </row>
    <row r="58" spans="1:8" x14ac:dyDescent="0.45">
      <c r="A58" s="10"/>
      <c r="B58" s="33" t="s">
        <v>757</v>
      </c>
      <c r="C58" s="92">
        <v>227</v>
      </c>
      <c r="D58" s="430">
        <v>6.9</v>
      </c>
      <c r="E58" s="10"/>
      <c r="F58" s="10"/>
      <c r="G58" s="10"/>
      <c r="H58" s="10"/>
    </row>
    <row r="59" spans="1:8" x14ac:dyDescent="0.45">
      <c r="A59" s="10"/>
      <c r="B59" s="33" t="s">
        <v>758</v>
      </c>
      <c r="C59" s="92">
        <v>6</v>
      </c>
      <c r="D59" s="430">
        <v>5.7</v>
      </c>
      <c r="E59" s="10"/>
      <c r="F59" s="10"/>
      <c r="G59" s="10"/>
      <c r="H59" s="10"/>
    </row>
    <row r="60" spans="1:8" x14ac:dyDescent="0.45">
      <c r="A60" s="10"/>
      <c r="B60" s="33" t="s">
        <v>759</v>
      </c>
      <c r="C60" s="92">
        <v>52</v>
      </c>
      <c r="D60" s="430">
        <v>5.9</v>
      </c>
      <c r="E60" s="10"/>
      <c r="F60" s="10"/>
      <c r="G60" s="10"/>
      <c r="H60" s="10"/>
    </row>
    <row r="61" spans="1:8" x14ac:dyDescent="0.45">
      <c r="A61" s="10"/>
      <c r="B61" s="33" t="s">
        <v>760</v>
      </c>
      <c r="C61" s="61">
        <v>0</v>
      </c>
      <c r="D61" s="430">
        <v>0</v>
      </c>
      <c r="E61" s="10"/>
      <c r="F61" s="10"/>
      <c r="G61" s="10"/>
      <c r="H61" s="10"/>
    </row>
    <row r="62" spans="1:8" ht="16.899999999999999" customHeight="1" x14ac:dyDescent="0.45">
      <c r="A62" s="10"/>
      <c r="B62" s="33" t="s">
        <v>761</v>
      </c>
      <c r="C62" s="61">
        <v>6</v>
      </c>
      <c r="D62" s="430">
        <v>4.7</v>
      </c>
      <c r="E62" s="10"/>
      <c r="F62" s="10"/>
      <c r="G62" s="10"/>
      <c r="H62" s="10"/>
    </row>
    <row r="63" spans="1:8" x14ac:dyDescent="0.45">
      <c r="A63" s="10"/>
      <c r="B63" s="33" t="s">
        <v>762</v>
      </c>
      <c r="C63" s="61" t="s">
        <v>723</v>
      </c>
      <c r="D63" s="430">
        <v>5.0999999999999996</v>
      </c>
      <c r="E63" s="10"/>
      <c r="F63" s="10"/>
      <c r="G63" s="10"/>
      <c r="H63" s="10"/>
    </row>
    <row r="64" spans="1:8" ht="16.899999999999999" customHeight="1" x14ac:dyDescent="0.45">
      <c r="A64" s="10"/>
      <c r="B64" s="33" t="s">
        <v>763</v>
      </c>
      <c r="C64" s="92">
        <v>0</v>
      </c>
      <c r="D64" s="430">
        <v>0</v>
      </c>
      <c r="E64" s="10"/>
      <c r="F64" s="10"/>
      <c r="G64" s="10"/>
      <c r="H64" s="10"/>
    </row>
    <row r="65" spans="1:8" x14ac:dyDescent="0.45">
      <c r="A65" s="10"/>
      <c r="B65" s="33" t="s">
        <v>764</v>
      </c>
      <c r="C65" s="92">
        <v>77</v>
      </c>
      <c r="D65" s="430">
        <v>6.5</v>
      </c>
      <c r="E65" s="10"/>
      <c r="F65" s="10"/>
      <c r="G65" s="10"/>
      <c r="H65" s="10"/>
    </row>
    <row r="66" spans="1:8" ht="16.899999999999999" customHeight="1" x14ac:dyDescent="0.45">
      <c r="A66" s="10"/>
      <c r="B66" s="33" t="s">
        <v>765</v>
      </c>
      <c r="C66" s="92">
        <v>19</v>
      </c>
      <c r="D66" s="430">
        <v>7.8</v>
      </c>
      <c r="E66" s="10"/>
      <c r="F66" s="10"/>
      <c r="G66" s="10"/>
      <c r="H66" s="10"/>
    </row>
    <row r="67" spans="1:8" x14ac:dyDescent="0.45">
      <c r="A67" s="10"/>
      <c r="B67" s="33" t="s">
        <v>766</v>
      </c>
      <c r="C67" s="92">
        <v>250</v>
      </c>
      <c r="D67" s="430">
        <v>6.5</v>
      </c>
      <c r="E67" s="10"/>
      <c r="F67" s="10"/>
      <c r="G67" s="10"/>
      <c r="H67" s="10"/>
    </row>
    <row r="68" spans="1:8" x14ac:dyDescent="0.45">
      <c r="A68" s="10"/>
      <c r="B68" s="33" t="s">
        <v>767</v>
      </c>
      <c r="C68" s="92">
        <v>5</v>
      </c>
      <c r="D68" s="430">
        <v>3.4</v>
      </c>
      <c r="E68" s="10"/>
      <c r="F68" s="10"/>
      <c r="G68" s="10"/>
      <c r="H68" s="10"/>
    </row>
    <row r="69" spans="1:8" x14ac:dyDescent="0.45">
      <c r="A69" s="10"/>
      <c r="B69" s="33" t="s">
        <v>768</v>
      </c>
      <c r="C69" s="33">
        <v>0</v>
      </c>
      <c r="D69" s="430">
        <v>0</v>
      </c>
      <c r="E69" s="10"/>
      <c r="F69" s="10"/>
      <c r="G69" s="10"/>
      <c r="H69" s="10"/>
    </row>
    <row r="70" spans="1:8" x14ac:dyDescent="0.45">
      <c r="A70" s="10"/>
      <c r="B70" s="33" t="s">
        <v>769</v>
      </c>
      <c r="C70" s="61" t="s">
        <v>723</v>
      </c>
      <c r="D70" s="430">
        <v>33.299999999999997</v>
      </c>
      <c r="E70" s="10"/>
      <c r="F70" s="10"/>
      <c r="G70" s="10"/>
      <c r="H70" s="10"/>
    </row>
    <row r="71" spans="1:8" ht="16.899999999999999" customHeight="1" x14ac:dyDescent="0.45">
      <c r="A71" s="10"/>
      <c r="B71" s="33" t="s">
        <v>770</v>
      </c>
      <c r="C71" s="92">
        <v>90</v>
      </c>
      <c r="D71" s="430">
        <v>5.0999999999999996</v>
      </c>
      <c r="E71" s="10"/>
      <c r="F71" s="10"/>
      <c r="G71" s="10"/>
      <c r="H71" s="10"/>
    </row>
    <row r="72" spans="1:8" x14ac:dyDescent="0.45">
      <c r="A72" s="10"/>
      <c r="B72" s="33" t="s">
        <v>771</v>
      </c>
      <c r="C72" s="92">
        <v>102</v>
      </c>
      <c r="D72" s="430">
        <v>6</v>
      </c>
      <c r="E72" s="10"/>
      <c r="F72" s="10"/>
      <c r="G72" s="10"/>
      <c r="H72" s="10"/>
    </row>
    <row r="73" spans="1:8" x14ac:dyDescent="0.45">
      <c r="A73" s="10"/>
      <c r="B73" s="33" t="s">
        <v>772</v>
      </c>
      <c r="C73" s="92">
        <v>67</v>
      </c>
      <c r="D73" s="430">
        <v>7.3</v>
      </c>
      <c r="E73" s="10"/>
      <c r="F73" s="10"/>
      <c r="G73" s="10"/>
      <c r="H73" s="10"/>
    </row>
    <row r="74" spans="1:8" ht="16.899999999999999" customHeight="1" x14ac:dyDescent="0.45">
      <c r="A74" s="10"/>
      <c r="B74" s="33" t="s">
        <v>773</v>
      </c>
      <c r="C74" s="33">
        <v>0</v>
      </c>
      <c r="D74" s="430">
        <v>0</v>
      </c>
      <c r="E74" s="10"/>
      <c r="F74" s="10"/>
      <c r="G74" s="10"/>
      <c r="H74" s="10"/>
    </row>
    <row r="75" spans="1:8" x14ac:dyDescent="0.45">
      <c r="A75" s="10"/>
      <c r="B75" s="33" t="s">
        <v>774</v>
      </c>
      <c r="C75" s="61">
        <v>0</v>
      </c>
      <c r="D75" s="430">
        <v>0</v>
      </c>
      <c r="E75" s="10"/>
      <c r="F75" s="10"/>
      <c r="G75" s="10"/>
      <c r="H75" s="10"/>
    </row>
    <row r="76" spans="1:8" x14ac:dyDescent="0.45">
      <c r="A76" s="10"/>
      <c r="B76" s="33" t="s">
        <v>775</v>
      </c>
      <c r="C76" s="61">
        <v>6</v>
      </c>
      <c r="D76" s="430">
        <v>7.8</v>
      </c>
      <c r="E76" s="10"/>
      <c r="F76" s="10"/>
      <c r="G76" s="10"/>
      <c r="H76" s="10"/>
    </row>
    <row r="77" spans="1:8" x14ac:dyDescent="0.45">
      <c r="A77" s="10"/>
      <c r="B77" s="33" t="s">
        <v>776</v>
      </c>
      <c r="C77" s="92">
        <v>0</v>
      </c>
      <c r="D77" s="430">
        <v>0</v>
      </c>
      <c r="E77" s="10"/>
      <c r="F77" s="10"/>
      <c r="G77" s="10"/>
      <c r="H77" s="10"/>
    </row>
    <row r="78" spans="1:8" ht="16.899999999999999" customHeight="1" x14ac:dyDescent="0.45">
      <c r="A78" s="10"/>
      <c r="B78" s="33" t="s">
        <v>777</v>
      </c>
      <c r="C78" s="92">
        <v>28</v>
      </c>
      <c r="D78" s="430">
        <v>5.4</v>
      </c>
      <c r="E78" s="10"/>
      <c r="F78" s="10"/>
      <c r="G78" s="10"/>
      <c r="H78" s="10"/>
    </row>
    <row r="79" spans="1:8" x14ac:dyDescent="0.45">
      <c r="A79" s="10"/>
      <c r="B79" s="33" t="s">
        <v>778</v>
      </c>
      <c r="C79" s="92">
        <v>70</v>
      </c>
      <c r="D79" s="430">
        <v>6.7</v>
      </c>
      <c r="E79" s="10"/>
      <c r="F79" s="10"/>
      <c r="G79" s="10"/>
      <c r="H79" s="10"/>
    </row>
    <row r="80" spans="1:8" x14ac:dyDescent="0.45">
      <c r="A80" s="10"/>
      <c r="B80" s="33" t="s">
        <v>779</v>
      </c>
      <c r="C80" s="61" t="s">
        <v>723</v>
      </c>
      <c r="D80" s="430">
        <v>5.6</v>
      </c>
      <c r="E80" s="10"/>
      <c r="F80" s="10"/>
      <c r="G80" s="10"/>
      <c r="H80" s="10"/>
    </row>
    <row r="81" spans="1:8" ht="16.899999999999999" customHeight="1" x14ac:dyDescent="0.45">
      <c r="A81" s="10"/>
      <c r="B81" s="33" t="s">
        <v>780</v>
      </c>
      <c r="C81" s="92">
        <v>75</v>
      </c>
      <c r="D81" s="430">
        <v>6.1</v>
      </c>
      <c r="E81" s="10"/>
      <c r="F81" s="10"/>
      <c r="G81" s="10"/>
      <c r="H81" s="10"/>
    </row>
    <row r="82" spans="1:8" x14ac:dyDescent="0.45">
      <c r="A82" s="10"/>
      <c r="B82" s="33" t="s">
        <v>781</v>
      </c>
      <c r="C82" s="92">
        <v>81</v>
      </c>
      <c r="D82" s="430">
        <v>5.8</v>
      </c>
      <c r="E82" s="10"/>
      <c r="F82" s="10"/>
      <c r="G82" s="10"/>
      <c r="H82" s="10"/>
    </row>
    <row r="83" spans="1:8" x14ac:dyDescent="0.45">
      <c r="A83" s="10"/>
      <c r="B83" s="33" t="s">
        <v>782</v>
      </c>
      <c r="C83" s="92">
        <v>83</v>
      </c>
      <c r="D83" s="430">
        <v>6.2</v>
      </c>
      <c r="E83" s="10"/>
      <c r="F83" s="10"/>
      <c r="G83" s="10"/>
      <c r="H83" s="10"/>
    </row>
    <row r="84" spans="1:8" x14ac:dyDescent="0.45">
      <c r="A84" s="10"/>
      <c r="B84" s="33" t="s">
        <v>783</v>
      </c>
      <c r="C84" s="92">
        <v>214</v>
      </c>
      <c r="D84" s="430">
        <v>6.9</v>
      </c>
      <c r="E84" s="10"/>
      <c r="F84" s="10"/>
      <c r="G84" s="10"/>
      <c r="H84" s="10"/>
    </row>
    <row r="85" spans="1:8" x14ac:dyDescent="0.45">
      <c r="A85" s="10"/>
      <c r="B85" s="33" t="s">
        <v>784</v>
      </c>
      <c r="C85" s="92">
        <v>50</v>
      </c>
      <c r="D85" s="430">
        <v>7.1</v>
      </c>
      <c r="E85" s="10"/>
      <c r="F85" s="10"/>
      <c r="G85" s="10"/>
      <c r="H85" s="10"/>
    </row>
    <row r="86" spans="1:8" x14ac:dyDescent="0.45">
      <c r="A86" s="10"/>
      <c r="B86" s="33" t="s">
        <v>785</v>
      </c>
      <c r="C86" s="92">
        <v>56</v>
      </c>
      <c r="D86" s="430">
        <v>7.8</v>
      </c>
      <c r="E86" s="10"/>
      <c r="F86" s="10"/>
      <c r="G86" s="10"/>
      <c r="H86" s="10"/>
    </row>
    <row r="87" spans="1:8" ht="16.899999999999999" customHeight="1" x14ac:dyDescent="0.45">
      <c r="A87" s="10"/>
      <c r="B87" s="33" t="s">
        <v>786</v>
      </c>
      <c r="C87" s="92">
        <v>20</v>
      </c>
      <c r="D87" s="430">
        <v>6.4</v>
      </c>
      <c r="E87" s="10"/>
      <c r="F87" s="10"/>
      <c r="G87" s="10"/>
      <c r="H87" s="10"/>
    </row>
    <row r="88" spans="1:8" x14ac:dyDescent="0.45">
      <c r="A88" s="10"/>
      <c r="B88" s="33" t="s">
        <v>787</v>
      </c>
      <c r="C88" s="92">
        <v>101</v>
      </c>
      <c r="D88" s="430">
        <v>6</v>
      </c>
      <c r="E88" s="10"/>
      <c r="F88" s="10"/>
      <c r="G88" s="10"/>
      <c r="H88" s="10"/>
    </row>
    <row r="89" spans="1:8" ht="16.899999999999999" customHeight="1" x14ac:dyDescent="0.45">
      <c r="A89" s="10"/>
      <c r="B89" s="33" t="s">
        <v>788</v>
      </c>
      <c r="C89" s="92">
        <v>70</v>
      </c>
      <c r="D89" s="430">
        <v>4.9000000000000004</v>
      </c>
      <c r="E89" s="10"/>
      <c r="F89" s="10"/>
      <c r="G89" s="10"/>
      <c r="H89" s="10"/>
    </row>
    <row r="90" spans="1:8" x14ac:dyDescent="0.45">
      <c r="A90" s="10"/>
      <c r="B90" s="33" t="s">
        <v>789</v>
      </c>
      <c r="C90" s="92">
        <v>30</v>
      </c>
      <c r="D90" s="430">
        <v>5.8000000000000007</v>
      </c>
      <c r="E90" s="10"/>
      <c r="F90" s="10"/>
      <c r="G90" s="10"/>
      <c r="H90" s="10"/>
    </row>
    <row r="91" spans="1:8" ht="16.899999999999999" customHeight="1" x14ac:dyDescent="0.45">
      <c r="A91" s="10"/>
      <c r="B91" s="33" t="s">
        <v>790</v>
      </c>
      <c r="C91" s="92">
        <v>138</v>
      </c>
      <c r="D91" s="430">
        <v>5.4</v>
      </c>
      <c r="E91" s="10"/>
      <c r="F91" s="10"/>
      <c r="G91" s="10"/>
      <c r="H91" s="10"/>
    </row>
    <row r="92" spans="1:8" x14ac:dyDescent="0.45">
      <c r="A92" s="10"/>
      <c r="B92" s="33" t="s">
        <v>791</v>
      </c>
      <c r="C92" s="92">
        <v>108</v>
      </c>
      <c r="D92" s="430">
        <v>6.9</v>
      </c>
      <c r="E92" s="10"/>
      <c r="F92" s="10"/>
      <c r="G92" s="10"/>
      <c r="H92" s="10"/>
    </row>
    <row r="93" spans="1:8" ht="16.899999999999999" customHeight="1" x14ac:dyDescent="0.45">
      <c r="A93" s="10"/>
      <c r="B93" s="33" t="s">
        <v>792</v>
      </c>
      <c r="C93" s="92">
        <v>6</v>
      </c>
      <c r="D93" s="430">
        <v>3.8</v>
      </c>
      <c r="E93" s="10"/>
      <c r="F93" s="10"/>
      <c r="G93" s="10"/>
      <c r="H93" s="10"/>
    </row>
    <row r="94" spans="1:8" x14ac:dyDescent="0.45">
      <c r="A94" s="10"/>
      <c r="B94" s="33" t="s">
        <v>793</v>
      </c>
      <c r="C94" s="92">
        <v>0</v>
      </c>
      <c r="D94" s="430">
        <v>0</v>
      </c>
      <c r="E94" s="10"/>
      <c r="F94" s="10"/>
      <c r="G94" s="10"/>
      <c r="H94" s="10"/>
    </row>
    <row r="95" spans="1:8" ht="16.899999999999999" customHeight="1" x14ac:dyDescent="0.45">
      <c r="A95" s="10"/>
      <c r="B95" s="33" t="s">
        <v>794</v>
      </c>
      <c r="C95" s="92">
        <v>9</v>
      </c>
      <c r="D95" s="430">
        <v>4.4000000000000004</v>
      </c>
      <c r="E95" s="10"/>
      <c r="F95" s="10"/>
      <c r="G95" s="10"/>
      <c r="H95" s="10"/>
    </row>
    <row r="96" spans="1:8" x14ac:dyDescent="0.45">
      <c r="A96" s="10"/>
      <c r="B96" s="33" t="s">
        <v>795</v>
      </c>
      <c r="C96" s="61">
        <v>10</v>
      </c>
      <c r="D96" s="430">
        <v>6.8</v>
      </c>
      <c r="E96" s="10"/>
      <c r="F96" s="10"/>
      <c r="G96" s="10"/>
      <c r="H96" s="10"/>
    </row>
    <row r="97" spans="1:8" x14ac:dyDescent="0.45">
      <c r="A97" s="10"/>
      <c r="B97" s="33" t="s">
        <v>796</v>
      </c>
      <c r="C97" s="61">
        <v>8</v>
      </c>
      <c r="D97" s="430">
        <v>5.6</v>
      </c>
      <c r="E97" s="10"/>
      <c r="F97" s="10"/>
      <c r="G97" s="10"/>
      <c r="H97" s="10"/>
    </row>
    <row r="98" spans="1:8" x14ac:dyDescent="0.45">
      <c r="A98" s="10"/>
      <c r="B98" s="33" t="s">
        <v>797</v>
      </c>
      <c r="C98" s="92">
        <v>0</v>
      </c>
      <c r="D98" s="430">
        <v>0</v>
      </c>
      <c r="E98" s="10"/>
      <c r="F98" s="10"/>
      <c r="G98" s="10"/>
      <c r="H98" s="10"/>
    </row>
    <row r="99" spans="1:8" x14ac:dyDescent="0.45">
      <c r="A99" s="10"/>
      <c r="B99" s="33" t="s">
        <v>798</v>
      </c>
      <c r="C99" s="92">
        <v>23</v>
      </c>
      <c r="D99" s="430">
        <v>3.5</v>
      </c>
      <c r="E99" s="10"/>
      <c r="F99" s="10"/>
      <c r="G99" s="10"/>
      <c r="H99" s="10"/>
    </row>
    <row r="100" spans="1:8" x14ac:dyDescent="0.45">
      <c r="A100" s="10"/>
      <c r="B100" s="33" t="s">
        <v>799</v>
      </c>
      <c r="C100" s="92">
        <v>0</v>
      </c>
      <c r="D100" s="430">
        <v>0</v>
      </c>
      <c r="E100" s="10"/>
      <c r="F100" s="10"/>
      <c r="G100" s="10"/>
      <c r="H100" s="10"/>
    </row>
    <row r="101" spans="1:8" x14ac:dyDescent="0.45">
      <c r="A101" s="10"/>
      <c r="B101" s="33" t="s">
        <v>800</v>
      </c>
      <c r="C101" s="92">
        <v>10</v>
      </c>
      <c r="D101" s="430">
        <v>7.9</v>
      </c>
      <c r="E101" s="10"/>
      <c r="F101" s="10"/>
      <c r="G101" s="10"/>
      <c r="H101" s="10"/>
    </row>
    <row r="102" spans="1:8" x14ac:dyDescent="0.45">
      <c r="A102" s="10"/>
      <c r="B102" s="33" t="s">
        <v>801</v>
      </c>
      <c r="C102" s="92">
        <v>0</v>
      </c>
      <c r="D102" s="430">
        <v>0</v>
      </c>
      <c r="E102" s="10"/>
      <c r="F102" s="10"/>
      <c r="G102" s="10"/>
      <c r="H102" s="10"/>
    </row>
    <row r="103" spans="1:8" x14ac:dyDescent="0.45">
      <c r="A103" s="10"/>
      <c r="B103" s="33" t="s">
        <v>802</v>
      </c>
      <c r="C103" s="92">
        <v>0</v>
      </c>
      <c r="D103" s="430">
        <v>0</v>
      </c>
      <c r="E103" s="10"/>
      <c r="F103" s="10"/>
      <c r="G103" s="10"/>
      <c r="H103" s="10"/>
    </row>
    <row r="104" spans="1:8" x14ac:dyDescent="0.45">
      <c r="A104" s="10"/>
      <c r="B104" s="33" t="s">
        <v>803</v>
      </c>
      <c r="C104" s="61" t="s">
        <v>723</v>
      </c>
      <c r="D104" s="430">
        <v>50</v>
      </c>
      <c r="E104" s="10"/>
      <c r="F104" s="10"/>
      <c r="G104" s="10"/>
      <c r="H104" s="10"/>
    </row>
    <row r="105" spans="1:8" x14ac:dyDescent="0.45">
      <c r="A105" s="10"/>
      <c r="B105" s="33" t="s">
        <v>804</v>
      </c>
      <c r="C105" s="92">
        <v>0</v>
      </c>
      <c r="D105" s="430">
        <v>0</v>
      </c>
      <c r="E105" s="10"/>
      <c r="F105" s="10"/>
      <c r="G105" s="10"/>
      <c r="H105" s="10"/>
    </row>
    <row r="106" spans="1:8" x14ac:dyDescent="0.45">
      <c r="A106" s="10"/>
      <c r="B106" s="33" t="s">
        <v>805</v>
      </c>
      <c r="C106" s="61" t="s">
        <v>723</v>
      </c>
      <c r="D106" s="430">
        <v>100</v>
      </c>
      <c r="E106" s="10"/>
      <c r="F106" s="10"/>
      <c r="G106" s="10"/>
      <c r="H106" s="10"/>
    </row>
    <row r="107" spans="1:8" x14ac:dyDescent="0.45">
      <c r="A107" s="10"/>
      <c r="B107" s="33" t="s">
        <v>806</v>
      </c>
      <c r="C107" s="92">
        <v>73</v>
      </c>
      <c r="D107" s="430">
        <v>6.2</v>
      </c>
      <c r="E107" s="10"/>
      <c r="F107" s="10"/>
      <c r="G107" s="10"/>
      <c r="H107" s="10"/>
    </row>
    <row r="108" spans="1:8" x14ac:dyDescent="0.45">
      <c r="A108" s="10"/>
      <c r="B108" s="33" t="s">
        <v>807</v>
      </c>
      <c r="C108" s="92">
        <v>0</v>
      </c>
      <c r="D108" s="430">
        <v>0</v>
      </c>
      <c r="E108" s="10"/>
      <c r="F108" s="10"/>
      <c r="G108" s="10"/>
      <c r="H108" s="10"/>
    </row>
    <row r="109" spans="1:8" x14ac:dyDescent="0.45">
      <c r="A109" s="10"/>
      <c r="B109" s="33" t="s">
        <v>808</v>
      </c>
      <c r="C109" s="61" t="s">
        <v>723</v>
      </c>
      <c r="D109" s="430">
        <v>1.8</v>
      </c>
      <c r="E109" s="10"/>
      <c r="F109" s="10"/>
      <c r="G109" s="10"/>
      <c r="H109" s="10"/>
    </row>
    <row r="110" spans="1:8" ht="16.899999999999999" customHeight="1" x14ac:dyDescent="0.45">
      <c r="A110" s="10"/>
      <c r="B110" s="33" t="s">
        <v>809</v>
      </c>
      <c r="C110" s="92">
        <v>0</v>
      </c>
      <c r="D110" s="430">
        <v>0</v>
      </c>
      <c r="E110" s="10"/>
      <c r="F110" s="10"/>
      <c r="G110" s="10"/>
      <c r="H110" s="10"/>
    </row>
    <row r="111" spans="1:8" ht="16.899999999999999" customHeight="1" x14ac:dyDescent="0.45">
      <c r="A111" s="10"/>
      <c r="B111" s="33" t="s">
        <v>810</v>
      </c>
      <c r="C111" s="92">
        <v>1</v>
      </c>
      <c r="D111" s="430">
        <v>100</v>
      </c>
      <c r="E111" s="10"/>
      <c r="F111" s="10"/>
      <c r="G111" s="10"/>
      <c r="H111" s="10"/>
    </row>
    <row r="112" spans="1:8" ht="16.899999999999999" customHeight="1" x14ac:dyDescent="0.45">
      <c r="A112" s="10"/>
      <c r="B112" s="33" t="s">
        <v>811</v>
      </c>
      <c r="C112" s="92">
        <v>0</v>
      </c>
      <c r="D112" s="430">
        <v>0</v>
      </c>
      <c r="E112" s="10"/>
      <c r="F112" s="10"/>
      <c r="G112" s="10"/>
      <c r="H112" s="10"/>
    </row>
    <row r="113" spans="1:8" ht="16.899999999999999" customHeight="1" x14ac:dyDescent="0.45">
      <c r="A113" s="10"/>
      <c r="B113" s="33" t="s">
        <v>812</v>
      </c>
      <c r="C113" s="92">
        <v>0</v>
      </c>
      <c r="D113" s="430">
        <v>0</v>
      </c>
      <c r="E113" s="10"/>
      <c r="F113" s="10"/>
      <c r="G113" s="10"/>
      <c r="H113" s="10"/>
    </row>
    <row r="114" spans="1:8" x14ac:dyDescent="0.45">
      <c r="A114" s="10"/>
      <c r="B114" s="33" t="s">
        <v>813</v>
      </c>
      <c r="C114" s="92">
        <v>0</v>
      </c>
      <c r="D114" s="430">
        <v>0</v>
      </c>
      <c r="E114" s="10"/>
      <c r="F114" s="10"/>
      <c r="G114" s="10"/>
      <c r="H114" s="10"/>
    </row>
    <row r="115" spans="1:8" x14ac:dyDescent="0.45">
      <c r="A115" s="10"/>
      <c r="B115" s="33" t="s">
        <v>814</v>
      </c>
      <c r="C115" s="92">
        <v>0</v>
      </c>
      <c r="D115" s="430">
        <v>0</v>
      </c>
      <c r="E115" s="10"/>
      <c r="F115" s="10"/>
      <c r="G115" s="10"/>
      <c r="H115" s="10"/>
    </row>
    <row r="116" spans="1:8" x14ac:dyDescent="0.45">
      <c r="A116" s="10"/>
      <c r="B116" s="33" t="s">
        <v>815</v>
      </c>
      <c r="C116" s="61" t="s">
        <v>723</v>
      </c>
      <c r="D116" s="430">
        <v>12.5</v>
      </c>
      <c r="E116" s="10"/>
      <c r="F116" s="10"/>
      <c r="G116" s="10"/>
      <c r="H116" s="10"/>
    </row>
    <row r="117" spans="1:8" x14ac:dyDescent="0.45">
      <c r="A117" s="10"/>
      <c r="B117" s="33" t="s">
        <v>816</v>
      </c>
      <c r="C117" s="92">
        <v>23</v>
      </c>
      <c r="D117" s="430">
        <v>7.8</v>
      </c>
      <c r="E117" s="10"/>
      <c r="F117" s="10"/>
      <c r="G117" s="10"/>
      <c r="H117" s="10"/>
    </row>
    <row r="118" spans="1:8" x14ac:dyDescent="0.45">
      <c r="A118" s="10"/>
      <c r="B118" s="33" t="s">
        <v>817</v>
      </c>
      <c r="C118" s="92">
        <v>13</v>
      </c>
      <c r="D118" s="430">
        <v>6.9</v>
      </c>
      <c r="E118" s="10"/>
      <c r="F118" s="10"/>
      <c r="G118" s="10"/>
      <c r="H118" s="10"/>
    </row>
    <row r="119" spans="1:8" x14ac:dyDescent="0.45">
      <c r="A119" s="10"/>
      <c r="B119" s="33" t="s">
        <v>818</v>
      </c>
      <c r="C119" s="92">
        <v>52</v>
      </c>
      <c r="D119" s="430">
        <v>5</v>
      </c>
      <c r="E119" s="10"/>
      <c r="F119" s="10"/>
      <c r="G119" s="10"/>
      <c r="H119" s="10"/>
    </row>
    <row r="120" spans="1:8" x14ac:dyDescent="0.45">
      <c r="A120" s="10"/>
      <c r="B120" s="33" t="s">
        <v>819</v>
      </c>
      <c r="C120" s="61">
        <v>9</v>
      </c>
      <c r="D120" s="430">
        <v>8.1999999999999993</v>
      </c>
      <c r="E120" s="10"/>
      <c r="F120" s="10"/>
      <c r="G120" s="10"/>
      <c r="H120" s="10"/>
    </row>
    <row r="121" spans="1:8" ht="16.899999999999999" customHeight="1" x14ac:dyDescent="0.45">
      <c r="A121" s="10"/>
      <c r="B121" s="33" t="s">
        <v>820</v>
      </c>
      <c r="C121" s="92">
        <v>21</v>
      </c>
      <c r="D121" s="430">
        <v>4.5</v>
      </c>
      <c r="E121" s="10"/>
      <c r="F121" s="10"/>
      <c r="G121" s="10"/>
      <c r="H121" s="10"/>
    </row>
    <row r="122" spans="1:8" x14ac:dyDescent="0.45">
      <c r="A122" s="10"/>
      <c r="B122" s="33" t="s">
        <v>821</v>
      </c>
      <c r="C122" s="92">
        <v>13</v>
      </c>
      <c r="D122" s="430">
        <v>4.3</v>
      </c>
      <c r="E122" s="10"/>
      <c r="F122" s="10"/>
      <c r="G122" s="10"/>
      <c r="H122" s="10"/>
    </row>
    <row r="123" spans="1:8" ht="16.899999999999999" customHeight="1" x14ac:dyDescent="0.45">
      <c r="A123" s="10"/>
      <c r="B123" s="33" t="s">
        <v>822</v>
      </c>
      <c r="C123" s="33">
        <v>0</v>
      </c>
      <c r="D123" s="430">
        <v>0</v>
      </c>
      <c r="E123" s="10"/>
      <c r="F123" s="10"/>
      <c r="G123" s="10"/>
      <c r="H123" s="10"/>
    </row>
    <row r="124" spans="1:8" x14ac:dyDescent="0.45">
      <c r="A124" s="10"/>
      <c r="B124" s="33" t="s">
        <v>823</v>
      </c>
      <c r="C124" s="92">
        <v>6</v>
      </c>
      <c r="D124" s="430">
        <v>10.199999999999999</v>
      </c>
      <c r="E124" s="10"/>
      <c r="F124" s="10"/>
      <c r="G124" s="10"/>
      <c r="H124" s="10"/>
    </row>
    <row r="125" spans="1:8" x14ac:dyDescent="0.45">
      <c r="A125" s="10"/>
      <c r="B125" s="33" t="s">
        <v>824</v>
      </c>
      <c r="C125" s="92">
        <v>0</v>
      </c>
      <c r="D125" s="430">
        <v>0</v>
      </c>
      <c r="E125" s="10"/>
      <c r="F125" s="10"/>
      <c r="G125" s="10"/>
      <c r="H125" s="10"/>
    </row>
    <row r="126" spans="1:8" x14ac:dyDescent="0.45">
      <c r="A126" s="10"/>
      <c r="B126" s="33" t="s">
        <v>825</v>
      </c>
      <c r="C126" s="61">
        <v>0</v>
      </c>
      <c r="D126" s="430">
        <v>0</v>
      </c>
      <c r="E126" s="10"/>
      <c r="F126" s="10"/>
      <c r="G126" s="10"/>
      <c r="H126" s="10"/>
    </row>
    <row r="127" spans="1:8" x14ac:dyDescent="0.45">
      <c r="A127" s="10"/>
      <c r="B127" s="33" t="s">
        <v>826</v>
      </c>
      <c r="C127" s="61">
        <v>1</v>
      </c>
      <c r="D127" s="430">
        <v>50</v>
      </c>
      <c r="E127" s="10"/>
      <c r="F127" s="10"/>
      <c r="G127" s="10"/>
      <c r="H127" s="10"/>
    </row>
    <row r="128" spans="1:8" ht="16.899999999999999" customHeight="1" x14ac:dyDescent="0.45">
      <c r="A128" s="10"/>
      <c r="B128" s="33" t="s">
        <v>827</v>
      </c>
      <c r="C128" s="92">
        <v>0</v>
      </c>
      <c r="D128" s="430">
        <v>0</v>
      </c>
      <c r="E128" s="10"/>
      <c r="F128" s="10"/>
      <c r="G128" s="10"/>
      <c r="H128" s="10"/>
    </row>
    <row r="129" spans="1:8" x14ac:dyDescent="0.45">
      <c r="A129" s="10"/>
      <c r="B129" s="33" t="s">
        <v>828</v>
      </c>
      <c r="C129" s="92">
        <v>12</v>
      </c>
      <c r="D129" s="430">
        <v>3.9</v>
      </c>
      <c r="E129" s="10"/>
      <c r="F129" s="10"/>
      <c r="G129" s="10"/>
      <c r="H129" s="10"/>
    </row>
    <row r="130" spans="1:8" ht="16.899999999999999" customHeight="1" x14ac:dyDescent="0.45">
      <c r="A130" s="10"/>
      <c r="B130" s="33" t="s">
        <v>829</v>
      </c>
      <c r="C130" s="92">
        <v>23</v>
      </c>
      <c r="D130" s="430">
        <v>6</v>
      </c>
      <c r="E130" s="10"/>
      <c r="F130" s="10"/>
      <c r="G130" s="10"/>
      <c r="H130" s="10"/>
    </row>
    <row r="131" spans="1:8" x14ac:dyDescent="0.45">
      <c r="A131" s="10"/>
      <c r="B131" s="33" t="s">
        <v>830</v>
      </c>
      <c r="C131" s="92">
        <v>26</v>
      </c>
      <c r="D131" s="430">
        <v>5.0999999999999996</v>
      </c>
      <c r="E131" s="10"/>
      <c r="F131" s="10"/>
      <c r="G131" s="10"/>
      <c r="H131" s="10"/>
    </row>
    <row r="132" spans="1:8" x14ac:dyDescent="0.45">
      <c r="A132" s="10"/>
      <c r="B132" s="33" t="s">
        <v>831</v>
      </c>
      <c r="C132" s="61" t="s">
        <v>723</v>
      </c>
      <c r="D132" s="430">
        <v>4.3</v>
      </c>
      <c r="E132" s="10"/>
      <c r="F132" s="10"/>
      <c r="G132" s="10"/>
      <c r="H132" s="10"/>
    </row>
    <row r="133" spans="1:8" x14ac:dyDescent="0.45">
      <c r="A133" s="10"/>
      <c r="B133" s="33" t="s">
        <v>832</v>
      </c>
      <c r="C133" s="61" t="s">
        <v>723</v>
      </c>
      <c r="D133" s="430">
        <v>5</v>
      </c>
      <c r="E133" s="10"/>
      <c r="F133" s="10"/>
      <c r="G133" s="10"/>
      <c r="H133" s="10"/>
    </row>
    <row r="134" spans="1:8" x14ac:dyDescent="0.45">
      <c r="A134" s="10"/>
      <c r="B134" s="394" t="s">
        <v>833</v>
      </c>
      <c r="C134" s="395">
        <v>86</v>
      </c>
      <c r="D134" s="431">
        <v>5.8</v>
      </c>
      <c r="E134" s="10"/>
      <c r="F134" s="10"/>
      <c r="G134" s="10"/>
      <c r="H134" s="10"/>
    </row>
    <row r="135" spans="1:8" x14ac:dyDescent="0.45">
      <c r="A135" s="10"/>
      <c r="B135" s="33" t="s">
        <v>834</v>
      </c>
      <c r="C135" s="92">
        <v>212</v>
      </c>
      <c r="D135" s="430">
        <v>6.3</v>
      </c>
      <c r="E135" s="10"/>
      <c r="F135" s="10"/>
      <c r="G135" s="10"/>
      <c r="H135" s="10"/>
    </row>
    <row r="136" spans="1:8" x14ac:dyDescent="0.45">
      <c r="A136" s="10"/>
      <c r="B136" s="33" t="s">
        <v>835</v>
      </c>
      <c r="C136" s="92">
        <v>0</v>
      </c>
      <c r="D136" s="430">
        <v>0</v>
      </c>
      <c r="E136" s="10"/>
      <c r="F136" s="10"/>
      <c r="G136" s="10"/>
      <c r="H136" s="10"/>
    </row>
    <row r="137" spans="1:8" ht="16.899999999999999" customHeight="1" x14ac:dyDescent="0.45">
      <c r="A137" s="10"/>
      <c r="B137" s="33" t="s">
        <v>836</v>
      </c>
      <c r="C137" s="92">
        <v>37</v>
      </c>
      <c r="D137" s="430">
        <v>6.4</v>
      </c>
      <c r="E137" s="10"/>
      <c r="F137" s="10"/>
      <c r="G137" s="10"/>
      <c r="H137" s="10"/>
    </row>
    <row r="138" spans="1:8" x14ac:dyDescent="0.45">
      <c r="A138" s="10"/>
      <c r="B138" s="33" t="s">
        <v>837</v>
      </c>
      <c r="C138" s="92">
        <v>372</v>
      </c>
      <c r="D138" s="430">
        <v>7.2</v>
      </c>
      <c r="E138" s="10"/>
      <c r="F138" s="10"/>
      <c r="G138" s="10"/>
      <c r="H138" s="10"/>
    </row>
    <row r="139" spans="1:8" x14ac:dyDescent="0.45">
      <c r="A139" s="10"/>
      <c r="B139" s="33" t="s">
        <v>838</v>
      </c>
      <c r="C139" s="92">
        <v>76</v>
      </c>
      <c r="D139" s="430">
        <v>7.2</v>
      </c>
      <c r="E139" s="10"/>
      <c r="F139" s="10"/>
      <c r="G139" s="10"/>
      <c r="H139" s="10"/>
    </row>
    <row r="140" spans="1:8" x14ac:dyDescent="0.45">
      <c r="A140" s="10"/>
      <c r="B140" s="33" t="s">
        <v>839</v>
      </c>
      <c r="C140" s="92">
        <v>76</v>
      </c>
      <c r="D140" s="430">
        <v>3.8</v>
      </c>
      <c r="E140" s="10"/>
      <c r="F140" s="10"/>
      <c r="G140" s="10"/>
      <c r="H140" s="10"/>
    </row>
    <row r="141" spans="1:8" ht="16.899999999999999" customHeight="1" x14ac:dyDescent="0.45">
      <c r="A141" s="10"/>
      <c r="B141" s="33" t="s">
        <v>840</v>
      </c>
      <c r="C141" s="61" t="s">
        <v>723</v>
      </c>
      <c r="D141" s="430">
        <v>6.1</v>
      </c>
      <c r="E141" s="10"/>
      <c r="F141" s="10"/>
      <c r="G141" s="10"/>
      <c r="H141" s="10"/>
    </row>
    <row r="142" spans="1:8" ht="18.75" customHeight="1" x14ac:dyDescent="0.45">
      <c r="A142" s="10"/>
      <c r="B142" s="106" t="s">
        <v>259</v>
      </c>
      <c r="C142" s="140">
        <v>5093</v>
      </c>
      <c r="D142" s="432">
        <v>6.3</v>
      </c>
      <c r="E142" s="10"/>
      <c r="F142" s="10"/>
      <c r="G142" s="10"/>
      <c r="H142" s="10"/>
    </row>
    <row r="143" spans="1:8" x14ac:dyDescent="0.45">
      <c r="A143" s="10"/>
      <c r="B143" s="10"/>
      <c r="C143" s="10"/>
      <c r="D143" s="10"/>
      <c r="E143" s="10"/>
      <c r="F143" s="10"/>
      <c r="G143" s="10"/>
      <c r="H143" s="10"/>
    </row>
    <row r="144" spans="1:8" x14ac:dyDescent="0.45">
      <c r="A144" s="10"/>
      <c r="B144" s="407" t="s">
        <v>841</v>
      </c>
      <c r="C144" s="10"/>
      <c r="D144" s="10"/>
      <c r="E144" s="10"/>
      <c r="F144" s="10"/>
      <c r="G144" s="10"/>
      <c r="H144" s="10"/>
    </row>
    <row r="145" spans="1:8" x14ac:dyDescent="0.45">
      <c r="A145" s="10"/>
      <c r="B145" s="10"/>
      <c r="C145" s="10"/>
      <c r="D145" s="10"/>
      <c r="E145" s="10"/>
      <c r="F145" s="10"/>
      <c r="G145" s="10"/>
      <c r="H145" s="10"/>
    </row>
    <row r="156" spans="1:8" ht="16.899999999999999" customHeight="1" x14ac:dyDescent="0.45"/>
    <row r="162" ht="16.899999999999999" customHeight="1" x14ac:dyDescent="0.45"/>
    <row r="164" ht="16.899999999999999" customHeight="1" x14ac:dyDescent="0.45"/>
    <row r="166" ht="16.899999999999999" customHeight="1" x14ac:dyDescent="0.45"/>
    <row r="170" ht="16.899999999999999" customHeight="1" x14ac:dyDescent="0.45"/>
    <row r="174" ht="16.899999999999999" customHeight="1" x14ac:dyDescent="0.45"/>
    <row r="178" ht="16.899999999999999" customHeight="1" x14ac:dyDescent="0.45"/>
    <row r="180" ht="16.899999999999999" customHeight="1" x14ac:dyDescent="0.45"/>
    <row r="182" ht="16.899999999999999" customHeight="1" x14ac:dyDescent="0.45"/>
    <row r="186" ht="16.899999999999999" customHeight="1" x14ac:dyDescent="0.45"/>
    <row r="190" ht="16.899999999999999" customHeight="1" x14ac:dyDescent="0.45"/>
    <row r="194" ht="16.899999999999999" customHeight="1" x14ac:dyDescent="0.45"/>
    <row r="198" ht="16.899999999999999" customHeight="1" x14ac:dyDescent="0.45"/>
    <row r="200" ht="16.899999999999999" customHeight="1" x14ac:dyDescent="0.45"/>
    <row r="204" ht="16.899999999999999" customHeight="1" x14ac:dyDescent="0.45"/>
    <row r="208" ht="16.899999999999999" customHeight="1" x14ac:dyDescent="0.45"/>
    <row r="210" ht="16.899999999999999" customHeight="1" x14ac:dyDescent="0.45"/>
    <row r="212" ht="16.899999999999999" customHeight="1" x14ac:dyDescent="0.45"/>
    <row r="214" ht="16.899999999999999" customHeight="1" x14ac:dyDescent="0.45"/>
    <row r="216" ht="16.899999999999999" customHeight="1" x14ac:dyDescent="0.45"/>
    <row r="218" ht="16.899999999999999" customHeight="1" x14ac:dyDescent="0.45"/>
    <row r="224" ht="16.899999999999999" customHeight="1" x14ac:dyDescent="0.45"/>
    <row r="228" ht="16.899999999999999" customHeight="1" x14ac:dyDescent="0.45"/>
    <row r="230" ht="16.899999999999999" customHeight="1" x14ac:dyDescent="0.45"/>
    <row r="232" ht="16.899999999999999" customHeight="1" x14ac:dyDescent="0.45"/>
    <row r="234" ht="16.899999999999999" customHeight="1" x14ac:dyDescent="0.45"/>
    <row r="236" ht="16.899999999999999" customHeight="1" x14ac:dyDescent="0.45"/>
    <row r="238" ht="16.899999999999999" customHeight="1" x14ac:dyDescent="0.45"/>
    <row r="244" ht="16.899999999999999" customHeight="1" x14ac:dyDescent="0.45"/>
    <row r="246" ht="16.899999999999999" customHeight="1" x14ac:dyDescent="0.45"/>
    <row r="250" ht="16.899999999999999" customHeight="1" x14ac:dyDescent="0.45"/>
    <row r="258" ht="16.899999999999999" customHeight="1" x14ac:dyDescent="0.45"/>
    <row r="260" ht="16.899999999999999" customHeight="1" x14ac:dyDescent="0.45"/>
  </sheetData>
  <mergeCells count="1">
    <mergeCell ref="C9:D9"/>
  </mergeCells>
  <hyperlinks>
    <hyperlink ref="A1" location="Index!A1" display="Back to Index" xr:uid="{9BC30ADC-4031-4AAE-9886-8211F8E987A8}"/>
  </hyperlinks>
  <pageMargins left="0.7" right="0.7" top="0.75" bottom="0.75" header="0.3" footer="0.3"/>
  <pageSetup paperSize="9" orientation="portrait" r:id="rId1"/>
  <headerFooter>
    <oddFooter>&amp;C&amp;1#&amp;"Arial Black"&amp;10&amp;K000000OFFICIAL</oddFooter>
  </headerFooter>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F9BA42-F8F8-49FA-9DA3-23A84A7CB28A}">
  <sheetPr codeName="Sheet70"/>
  <dimension ref="A1:I145"/>
  <sheetViews>
    <sheetView zoomScale="80" zoomScaleNormal="80" workbookViewId="0">
      <selection activeCell="J9" sqref="J9"/>
    </sheetView>
  </sheetViews>
  <sheetFormatPr defaultColWidth="8.6875" defaultRowHeight="16.5" x14ac:dyDescent="0.45"/>
  <cols>
    <col min="1" max="1" width="12.6875" style="3" customWidth="1"/>
    <col min="2" max="2" width="20.125" style="3" customWidth="1"/>
    <col min="3" max="3" width="10.875" style="3" customWidth="1"/>
    <col min="4" max="4" width="11.6875" style="3" customWidth="1"/>
    <col min="5" max="8" width="10.875" style="3" customWidth="1"/>
    <col min="9" max="16384" width="8.6875" style="3"/>
  </cols>
  <sheetData>
    <row r="1" spans="1:9" x14ac:dyDescent="0.45">
      <c r="A1" s="4" t="s">
        <v>168</v>
      </c>
      <c r="B1" s="25"/>
      <c r="C1" s="25"/>
      <c r="D1" s="25"/>
      <c r="E1" s="2"/>
      <c r="F1" s="2"/>
      <c r="G1" s="2"/>
      <c r="H1" s="2"/>
      <c r="I1" s="48"/>
    </row>
    <row r="2" spans="1:9" x14ac:dyDescent="0.45">
      <c r="A2" s="1"/>
      <c r="B2" s="25"/>
      <c r="C2" s="25"/>
      <c r="D2" s="25"/>
      <c r="E2" s="2"/>
      <c r="F2" s="2"/>
      <c r="G2" s="2"/>
      <c r="H2" s="2"/>
      <c r="I2" s="48"/>
    </row>
    <row r="3" spans="1:9" x14ac:dyDescent="0.45">
      <c r="A3" s="1"/>
      <c r="B3" s="25"/>
      <c r="C3" s="25"/>
      <c r="D3" s="25"/>
      <c r="E3" s="2"/>
      <c r="F3" s="2"/>
      <c r="G3" s="2"/>
      <c r="H3" s="2"/>
      <c r="I3" s="48"/>
    </row>
    <row r="4" spans="1:9" x14ac:dyDescent="0.45">
      <c r="A4" s="1"/>
      <c r="B4" s="25"/>
      <c r="C4" s="25"/>
      <c r="D4" s="25"/>
      <c r="E4" s="2"/>
      <c r="F4" s="2"/>
      <c r="G4" s="2"/>
      <c r="H4" s="2"/>
      <c r="I4" s="48"/>
    </row>
    <row r="5" spans="1:9" x14ac:dyDescent="0.45">
      <c r="A5" s="27"/>
      <c r="B5" s="28"/>
      <c r="C5" s="28"/>
      <c r="D5" s="28"/>
      <c r="E5" s="29"/>
      <c r="F5" s="29"/>
      <c r="G5" s="29"/>
      <c r="H5" s="29"/>
      <c r="I5" s="29"/>
    </row>
    <row r="6" spans="1:9" x14ac:dyDescent="0.45">
      <c r="A6" s="10"/>
      <c r="B6" s="10"/>
      <c r="C6" s="10"/>
      <c r="D6" s="10"/>
      <c r="E6" s="10"/>
      <c r="F6" s="10"/>
      <c r="G6" s="10"/>
      <c r="H6" s="10"/>
      <c r="I6" s="48"/>
    </row>
    <row r="7" spans="1:9" x14ac:dyDescent="0.45">
      <c r="A7" s="10"/>
      <c r="B7" s="9" t="s">
        <v>842</v>
      </c>
      <c r="C7" s="11"/>
      <c r="D7" s="15"/>
      <c r="E7" s="12"/>
      <c r="F7" s="12"/>
      <c r="G7" s="12"/>
      <c r="H7" s="12"/>
      <c r="I7" s="48"/>
    </row>
    <row r="8" spans="1:9" x14ac:dyDescent="0.45">
      <c r="A8" s="10"/>
      <c r="B8" s="9"/>
      <c r="C8" s="11"/>
      <c r="D8" s="15"/>
      <c r="E8" s="12"/>
      <c r="F8" s="12"/>
      <c r="G8" s="12"/>
      <c r="H8" s="12"/>
      <c r="I8" s="48"/>
    </row>
    <row r="9" spans="1:9" x14ac:dyDescent="0.45">
      <c r="A9" s="10"/>
      <c r="B9" s="9"/>
      <c r="C9" s="444" t="s">
        <v>708</v>
      </c>
      <c r="D9" s="458"/>
      <c r="E9" s="12"/>
      <c r="F9" s="12"/>
      <c r="G9" s="12"/>
      <c r="H9" s="12"/>
      <c r="I9" s="48"/>
    </row>
    <row r="10" spans="1:9" x14ac:dyDescent="0.45">
      <c r="A10" s="10"/>
      <c r="B10" s="21"/>
      <c r="C10" s="49" t="s">
        <v>219</v>
      </c>
      <c r="D10" s="184" t="s">
        <v>250</v>
      </c>
      <c r="E10" s="21"/>
      <c r="F10" s="21"/>
      <c r="G10" s="21"/>
      <c r="H10" s="21"/>
      <c r="I10" s="48"/>
    </row>
    <row r="11" spans="1:9" x14ac:dyDescent="0.45">
      <c r="A11" s="10"/>
      <c r="B11" s="315" t="s">
        <v>709</v>
      </c>
      <c r="C11" s="61">
        <v>32</v>
      </c>
      <c r="D11" s="341">
        <v>4.2</v>
      </c>
      <c r="E11" s="21"/>
      <c r="F11" s="21"/>
      <c r="G11" s="21"/>
      <c r="H11" s="21"/>
      <c r="I11" s="48"/>
    </row>
    <row r="12" spans="1:9" x14ac:dyDescent="0.45">
      <c r="A12" s="10"/>
      <c r="B12" s="94" t="s">
        <v>710</v>
      </c>
      <c r="C12" s="61">
        <v>0</v>
      </c>
      <c r="D12" s="341">
        <v>0</v>
      </c>
      <c r="E12" s="21"/>
      <c r="F12" s="21"/>
      <c r="G12" s="21"/>
      <c r="H12" s="21"/>
      <c r="I12" s="48"/>
    </row>
    <row r="13" spans="1:9" x14ac:dyDescent="0.45">
      <c r="A13" s="10"/>
      <c r="B13" s="94" t="s">
        <v>711</v>
      </c>
      <c r="C13" s="61">
        <v>9</v>
      </c>
      <c r="D13" s="341">
        <v>8.1</v>
      </c>
      <c r="E13" s="48"/>
      <c r="F13" s="48"/>
      <c r="G13" s="48"/>
      <c r="H13" s="48"/>
      <c r="I13" s="48"/>
    </row>
    <row r="14" spans="1:9" x14ac:dyDescent="0.45">
      <c r="A14" s="10"/>
      <c r="B14" s="94" t="s">
        <v>712</v>
      </c>
      <c r="C14" s="61">
        <v>6</v>
      </c>
      <c r="D14" s="341">
        <v>5.2</v>
      </c>
      <c r="E14" s="48"/>
      <c r="F14" s="48"/>
      <c r="G14" s="48"/>
      <c r="H14" s="48"/>
      <c r="I14" s="48"/>
    </row>
    <row r="15" spans="1:9" x14ac:dyDescent="0.45">
      <c r="A15" s="10"/>
      <c r="B15" s="180" t="s">
        <v>713</v>
      </c>
      <c r="C15" s="98">
        <v>116</v>
      </c>
      <c r="D15" s="341">
        <v>8.1</v>
      </c>
      <c r="E15" s="135"/>
      <c r="F15" s="10"/>
      <c r="G15" s="21"/>
      <c r="H15" s="135"/>
      <c r="I15" s="48"/>
    </row>
    <row r="16" spans="1:9" x14ac:dyDescent="0.45">
      <c r="A16" s="10"/>
      <c r="B16" s="180" t="s">
        <v>714</v>
      </c>
      <c r="C16" s="61">
        <v>0</v>
      </c>
      <c r="D16" s="341">
        <v>0</v>
      </c>
      <c r="E16" s="7"/>
      <c r="F16" s="7"/>
      <c r="G16" s="7"/>
      <c r="H16" s="7"/>
      <c r="I16" s="48"/>
    </row>
    <row r="17" spans="1:9" x14ac:dyDescent="0.45">
      <c r="A17" s="10"/>
      <c r="B17" s="180" t="s">
        <v>715</v>
      </c>
      <c r="C17" s="98">
        <v>91</v>
      </c>
      <c r="D17" s="341">
        <v>6</v>
      </c>
      <c r="E17" s="10"/>
      <c r="F17" s="10"/>
      <c r="G17" s="10"/>
      <c r="H17" s="10"/>
      <c r="I17" s="48"/>
    </row>
    <row r="18" spans="1:9" x14ac:dyDescent="0.45">
      <c r="A18" s="10"/>
      <c r="B18" s="180" t="s">
        <v>716</v>
      </c>
      <c r="C18" s="98">
        <v>0</v>
      </c>
      <c r="D18" s="341">
        <v>0</v>
      </c>
      <c r="E18" s="10"/>
      <c r="F18" s="10"/>
      <c r="G18" s="10"/>
      <c r="H18" s="10"/>
      <c r="I18" s="48"/>
    </row>
    <row r="19" spans="1:9" x14ac:dyDescent="0.45">
      <c r="A19" s="10"/>
      <c r="B19" s="180" t="s">
        <v>717</v>
      </c>
      <c r="C19" s="98">
        <v>27</v>
      </c>
      <c r="D19" s="341">
        <v>7.2</v>
      </c>
      <c r="E19" s="10"/>
      <c r="F19" s="10"/>
      <c r="G19" s="10"/>
      <c r="H19" s="10"/>
      <c r="I19" s="48"/>
    </row>
    <row r="20" spans="1:9" x14ac:dyDescent="0.45">
      <c r="A20" s="10"/>
      <c r="B20" s="44" t="s">
        <v>718</v>
      </c>
      <c r="C20" s="92">
        <v>39</v>
      </c>
      <c r="D20" s="341">
        <v>4.9000000000000004</v>
      </c>
      <c r="E20" s="10"/>
      <c r="F20" s="10"/>
      <c r="G20" s="10"/>
      <c r="H20" s="10"/>
      <c r="I20" s="48"/>
    </row>
    <row r="21" spans="1:9" x14ac:dyDescent="0.45">
      <c r="A21" s="10"/>
      <c r="B21" s="44" t="s">
        <v>719</v>
      </c>
      <c r="C21" s="92">
        <v>0</v>
      </c>
      <c r="D21" s="341">
        <v>0</v>
      </c>
      <c r="E21" s="10"/>
      <c r="F21" s="10"/>
      <c r="G21" s="10"/>
      <c r="H21" s="10"/>
      <c r="I21" s="48"/>
    </row>
    <row r="22" spans="1:9" x14ac:dyDescent="0.45">
      <c r="A22" s="10"/>
      <c r="B22" s="44" t="s">
        <v>720</v>
      </c>
      <c r="C22" s="92">
        <v>47</v>
      </c>
      <c r="D22" s="341">
        <v>5.4</v>
      </c>
      <c r="E22" s="10"/>
      <c r="F22" s="10"/>
      <c r="G22" s="10"/>
      <c r="H22" s="10"/>
      <c r="I22" s="48"/>
    </row>
    <row r="23" spans="1:9" x14ac:dyDescent="0.45">
      <c r="A23" s="10"/>
      <c r="B23" s="44" t="s">
        <v>721</v>
      </c>
      <c r="C23" s="92">
        <v>8</v>
      </c>
      <c r="D23" s="341">
        <v>5.7</v>
      </c>
      <c r="E23" s="10"/>
      <c r="F23" s="10"/>
      <c r="G23" s="10"/>
      <c r="H23" s="10"/>
      <c r="I23" s="48"/>
    </row>
    <row r="24" spans="1:9" x14ac:dyDescent="0.45">
      <c r="A24" s="10"/>
      <c r="B24" s="44" t="s">
        <v>722</v>
      </c>
      <c r="C24" s="61" t="s">
        <v>723</v>
      </c>
      <c r="D24" s="341">
        <v>6</v>
      </c>
      <c r="E24" s="10"/>
      <c r="F24" s="10"/>
      <c r="G24" s="10"/>
      <c r="H24" s="10"/>
      <c r="I24" s="48"/>
    </row>
    <row r="25" spans="1:9" x14ac:dyDescent="0.45">
      <c r="A25" s="10"/>
      <c r="B25" s="44" t="s">
        <v>724</v>
      </c>
      <c r="C25" s="92">
        <v>67</v>
      </c>
      <c r="D25" s="341">
        <v>5.3</v>
      </c>
      <c r="E25" s="10"/>
      <c r="F25" s="10"/>
      <c r="G25" s="10"/>
      <c r="H25" s="10"/>
      <c r="I25" s="48"/>
    </row>
    <row r="26" spans="1:9" x14ac:dyDescent="0.45">
      <c r="A26" s="10"/>
      <c r="B26" s="44" t="s">
        <v>725</v>
      </c>
      <c r="C26" s="92">
        <v>0</v>
      </c>
      <c r="D26" s="341">
        <v>0</v>
      </c>
      <c r="E26" s="10"/>
      <c r="F26" s="10"/>
      <c r="G26" s="10"/>
      <c r="H26" s="10"/>
      <c r="I26" s="48"/>
    </row>
    <row r="27" spans="1:9" x14ac:dyDescent="0.45">
      <c r="A27" s="10"/>
      <c r="B27" s="44" t="s">
        <v>726</v>
      </c>
      <c r="C27" s="92">
        <v>0</v>
      </c>
      <c r="D27" s="341">
        <v>0</v>
      </c>
      <c r="E27" s="10"/>
      <c r="F27" s="10"/>
      <c r="G27" s="10"/>
      <c r="H27" s="10"/>
      <c r="I27" s="48"/>
    </row>
    <row r="28" spans="1:9" x14ac:dyDescent="0.45">
      <c r="A28" s="10"/>
      <c r="B28" s="44" t="s">
        <v>727</v>
      </c>
      <c r="C28" s="92">
        <v>143</v>
      </c>
      <c r="D28" s="341">
        <v>6.3</v>
      </c>
      <c r="E28" s="10"/>
      <c r="F28" s="10"/>
      <c r="G28" s="10"/>
      <c r="H28" s="10"/>
      <c r="I28" s="48"/>
    </row>
    <row r="29" spans="1:9" x14ac:dyDescent="0.45">
      <c r="A29" s="10"/>
      <c r="B29" s="44" t="s">
        <v>728</v>
      </c>
      <c r="C29" s="92">
        <v>0</v>
      </c>
      <c r="D29" s="341">
        <v>0</v>
      </c>
      <c r="E29" s="10"/>
      <c r="F29" s="10"/>
      <c r="G29" s="10"/>
      <c r="H29" s="10"/>
      <c r="I29" s="48"/>
    </row>
    <row r="30" spans="1:9" x14ac:dyDescent="0.45">
      <c r="A30" s="10"/>
      <c r="B30" s="44" t="s">
        <v>729</v>
      </c>
      <c r="C30" s="61" t="s">
        <v>723</v>
      </c>
      <c r="D30" s="341">
        <v>3.2</v>
      </c>
      <c r="E30" s="10"/>
      <c r="F30" s="10"/>
      <c r="G30" s="10"/>
      <c r="H30" s="10"/>
      <c r="I30" s="48"/>
    </row>
    <row r="31" spans="1:9" x14ac:dyDescent="0.45">
      <c r="A31" s="10"/>
      <c r="B31" s="44" t="s">
        <v>730</v>
      </c>
      <c r="C31" s="61">
        <v>0</v>
      </c>
      <c r="D31" s="341">
        <v>0</v>
      </c>
      <c r="E31" s="10"/>
      <c r="F31" s="10"/>
      <c r="G31" s="10"/>
      <c r="H31" s="10"/>
      <c r="I31" s="48"/>
    </row>
    <row r="32" spans="1:9" x14ac:dyDescent="0.45">
      <c r="A32" s="10"/>
      <c r="B32" s="44" t="s">
        <v>731</v>
      </c>
      <c r="C32" s="92">
        <v>15</v>
      </c>
      <c r="D32" s="341">
        <v>3.9</v>
      </c>
      <c r="E32" s="10"/>
      <c r="F32" s="10"/>
      <c r="G32" s="10"/>
      <c r="H32" s="10"/>
      <c r="I32" s="48"/>
    </row>
    <row r="33" spans="1:9" x14ac:dyDescent="0.45">
      <c r="A33" s="10"/>
      <c r="B33" s="33" t="s">
        <v>732</v>
      </c>
      <c r="C33" s="92">
        <v>101</v>
      </c>
      <c r="D33" s="341">
        <v>5.3</v>
      </c>
      <c r="E33" s="10"/>
      <c r="F33" s="10"/>
      <c r="G33" s="10"/>
      <c r="H33" s="10"/>
      <c r="I33" s="48"/>
    </row>
    <row r="34" spans="1:9" x14ac:dyDescent="0.45">
      <c r="A34" s="10"/>
      <c r="B34" s="33" t="s">
        <v>733</v>
      </c>
      <c r="C34" s="92">
        <v>0</v>
      </c>
      <c r="D34" s="341">
        <v>0</v>
      </c>
      <c r="E34" s="10"/>
      <c r="F34" s="10"/>
      <c r="G34" s="10"/>
      <c r="H34" s="10"/>
      <c r="I34" s="48"/>
    </row>
    <row r="35" spans="1:9" x14ac:dyDescent="0.45">
      <c r="A35" s="10"/>
      <c r="B35" s="33" t="s">
        <v>734</v>
      </c>
      <c r="C35" s="92">
        <v>395</v>
      </c>
      <c r="D35" s="341">
        <v>6.8</v>
      </c>
      <c r="E35" s="10"/>
      <c r="F35" s="10"/>
      <c r="G35" s="10"/>
      <c r="H35" s="10"/>
      <c r="I35" s="48"/>
    </row>
    <row r="36" spans="1:9" x14ac:dyDescent="0.45">
      <c r="A36" s="10"/>
      <c r="B36" s="33" t="s">
        <v>735</v>
      </c>
      <c r="C36" s="92">
        <v>0</v>
      </c>
      <c r="D36" s="341">
        <v>0</v>
      </c>
      <c r="E36" s="10"/>
      <c r="F36" s="10"/>
      <c r="G36" s="10"/>
      <c r="H36" s="10"/>
      <c r="I36" s="48"/>
    </row>
    <row r="37" spans="1:9" x14ac:dyDescent="0.45">
      <c r="A37" s="10"/>
      <c r="B37" s="33" t="s">
        <v>736</v>
      </c>
      <c r="C37" s="92">
        <v>12</v>
      </c>
      <c r="D37" s="341">
        <v>11.700000000000001</v>
      </c>
      <c r="E37" s="10"/>
      <c r="F37" s="10"/>
      <c r="G37" s="10"/>
      <c r="H37" s="10"/>
      <c r="I37" s="48"/>
    </row>
    <row r="38" spans="1:9" x14ac:dyDescent="0.45">
      <c r="A38" s="10"/>
      <c r="B38" s="44" t="s">
        <v>737</v>
      </c>
      <c r="C38" s="92">
        <v>0</v>
      </c>
      <c r="D38" s="341">
        <v>0</v>
      </c>
      <c r="E38" s="10"/>
      <c r="F38" s="10"/>
      <c r="G38" s="10"/>
      <c r="H38" s="10"/>
      <c r="I38" s="48"/>
    </row>
    <row r="39" spans="1:9" x14ac:dyDescent="0.45">
      <c r="A39" s="10"/>
      <c r="B39" s="44" t="s">
        <v>738</v>
      </c>
      <c r="C39" s="92">
        <v>0</v>
      </c>
      <c r="D39" s="341">
        <v>0</v>
      </c>
      <c r="E39" s="10"/>
      <c r="F39" s="10"/>
      <c r="G39" s="10"/>
      <c r="H39" s="10"/>
      <c r="I39" s="48"/>
    </row>
    <row r="40" spans="1:9" x14ac:dyDescent="0.45">
      <c r="A40" s="10"/>
      <c r="B40" s="44" t="s">
        <v>739</v>
      </c>
      <c r="C40" s="92">
        <v>0</v>
      </c>
      <c r="D40" s="341">
        <v>0</v>
      </c>
      <c r="E40" s="10"/>
      <c r="F40" s="10"/>
      <c r="G40" s="10"/>
      <c r="H40" s="10"/>
      <c r="I40" s="48"/>
    </row>
    <row r="41" spans="1:9" x14ac:dyDescent="0.45">
      <c r="A41" s="10"/>
      <c r="B41" s="33" t="s">
        <v>740</v>
      </c>
      <c r="C41" s="92">
        <v>6</v>
      </c>
      <c r="D41" s="341">
        <v>2.7</v>
      </c>
      <c r="E41" s="10"/>
      <c r="F41" s="10"/>
      <c r="G41" s="10"/>
      <c r="H41" s="10"/>
      <c r="I41" s="48"/>
    </row>
    <row r="42" spans="1:9" x14ac:dyDescent="0.45">
      <c r="A42" s="10"/>
      <c r="B42" s="33" t="s">
        <v>741</v>
      </c>
      <c r="C42" s="92">
        <v>18</v>
      </c>
      <c r="D42" s="341">
        <v>10.3</v>
      </c>
      <c r="E42" s="10"/>
      <c r="F42" s="10"/>
      <c r="G42" s="10"/>
      <c r="H42" s="10"/>
      <c r="I42" s="48"/>
    </row>
    <row r="43" spans="1:9" x14ac:dyDescent="0.45">
      <c r="A43" s="10"/>
      <c r="B43" s="33" t="s">
        <v>742</v>
      </c>
      <c r="C43" s="92">
        <v>0</v>
      </c>
      <c r="D43" s="341">
        <v>0</v>
      </c>
      <c r="E43" s="10"/>
      <c r="F43" s="10"/>
      <c r="G43" s="10"/>
      <c r="H43" s="10"/>
      <c r="I43" s="48"/>
    </row>
    <row r="44" spans="1:9" x14ac:dyDescent="0.45">
      <c r="A44" s="10"/>
      <c r="B44" s="33" t="s">
        <v>743</v>
      </c>
      <c r="C44" s="92">
        <v>110</v>
      </c>
      <c r="D44" s="341">
        <v>6.2</v>
      </c>
      <c r="E44" s="10"/>
      <c r="F44" s="10"/>
      <c r="G44" s="10"/>
      <c r="H44" s="10"/>
      <c r="I44" s="48"/>
    </row>
    <row r="45" spans="1:9" x14ac:dyDescent="0.45">
      <c r="A45" s="10"/>
      <c r="B45" s="33" t="s">
        <v>744</v>
      </c>
      <c r="C45" s="92">
        <v>0</v>
      </c>
      <c r="D45" s="341">
        <v>0</v>
      </c>
      <c r="E45" s="10"/>
      <c r="F45" s="10"/>
      <c r="G45" s="10"/>
      <c r="H45" s="10"/>
      <c r="I45" s="48"/>
    </row>
    <row r="46" spans="1:9" x14ac:dyDescent="0.45">
      <c r="A46" s="10"/>
      <c r="B46" s="33" t="s">
        <v>745</v>
      </c>
      <c r="C46" s="92">
        <v>0</v>
      </c>
      <c r="D46" s="341">
        <v>0</v>
      </c>
      <c r="E46" s="10"/>
      <c r="F46" s="10"/>
      <c r="G46" s="10"/>
      <c r="H46" s="10"/>
      <c r="I46" s="48"/>
    </row>
    <row r="47" spans="1:9" x14ac:dyDescent="0.45">
      <c r="A47" s="10"/>
      <c r="B47" s="33" t="s">
        <v>746</v>
      </c>
      <c r="C47" s="92">
        <v>28</v>
      </c>
      <c r="D47" s="341">
        <v>6.4</v>
      </c>
      <c r="E47" s="10"/>
      <c r="F47" s="10"/>
      <c r="G47" s="10"/>
      <c r="H47" s="10"/>
      <c r="I47" s="48"/>
    </row>
    <row r="48" spans="1:9" x14ac:dyDescent="0.45">
      <c r="A48" s="10"/>
      <c r="B48" s="33" t="s">
        <v>747</v>
      </c>
      <c r="C48" s="61" t="s">
        <v>723</v>
      </c>
      <c r="D48" s="341">
        <v>7.9</v>
      </c>
      <c r="E48" s="10"/>
      <c r="F48" s="10"/>
      <c r="G48" s="10"/>
      <c r="H48" s="10"/>
      <c r="I48" s="48"/>
    </row>
    <row r="49" spans="1:9" x14ac:dyDescent="0.45">
      <c r="A49" s="10"/>
      <c r="B49" s="33" t="s">
        <v>748</v>
      </c>
      <c r="C49" s="61">
        <v>7</v>
      </c>
      <c r="D49" s="341">
        <v>5.9</v>
      </c>
      <c r="E49" s="10"/>
      <c r="F49" s="10"/>
      <c r="G49" s="10"/>
      <c r="H49" s="10"/>
      <c r="I49" s="48"/>
    </row>
    <row r="50" spans="1:9" x14ac:dyDescent="0.45">
      <c r="A50" s="10"/>
      <c r="B50" s="33" t="s">
        <v>749</v>
      </c>
      <c r="C50" s="61">
        <v>0</v>
      </c>
      <c r="D50" s="341">
        <v>0</v>
      </c>
      <c r="E50" s="10"/>
      <c r="F50" s="10"/>
      <c r="G50" s="10"/>
      <c r="H50" s="10"/>
      <c r="I50" s="48"/>
    </row>
    <row r="51" spans="1:9" x14ac:dyDescent="0.45">
      <c r="A51" s="10"/>
      <c r="B51" s="33" t="s">
        <v>750</v>
      </c>
      <c r="C51" s="92">
        <v>97</v>
      </c>
      <c r="D51" s="341">
        <v>5.2</v>
      </c>
      <c r="E51" s="10"/>
      <c r="F51" s="10"/>
      <c r="G51" s="10"/>
      <c r="H51" s="10"/>
      <c r="I51" s="48"/>
    </row>
    <row r="52" spans="1:9" x14ac:dyDescent="0.45">
      <c r="A52" s="10"/>
      <c r="B52" s="33" t="s">
        <v>751</v>
      </c>
      <c r="C52" s="92">
        <v>9</v>
      </c>
      <c r="D52" s="341">
        <v>9.9</v>
      </c>
      <c r="E52" s="10"/>
      <c r="F52" s="10"/>
      <c r="G52" s="10"/>
      <c r="H52" s="10"/>
      <c r="I52" s="48"/>
    </row>
    <row r="53" spans="1:9" x14ac:dyDescent="0.45">
      <c r="A53" s="10"/>
      <c r="B53" s="33" t="s">
        <v>752</v>
      </c>
      <c r="C53" s="92">
        <v>82</v>
      </c>
      <c r="D53" s="341">
        <v>4.8</v>
      </c>
      <c r="E53" s="10"/>
      <c r="F53" s="10"/>
      <c r="G53" s="10"/>
      <c r="H53" s="10"/>
      <c r="I53" s="48"/>
    </row>
    <row r="54" spans="1:9" x14ac:dyDescent="0.45">
      <c r="A54" s="10"/>
      <c r="B54" s="33" t="s">
        <v>753</v>
      </c>
      <c r="C54" s="92">
        <v>9</v>
      </c>
      <c r="D54" s="341">
        <v>5.0999999999999996</v>
      </c>
      <c r="E54" s="10"/>
      <c r="F54" s="10"/>
      <c r="G54" s="10"/>
      <c r="H54" s="10"/>
      <c r="I54" s="48"/>
    </row>
    <row r="55" spans="1:9" x14ac:dyDescent="0.45">
      <c r="A55" s="10"/>
      <c r="B55" s="33" t="s">
        <v>754</v>
      </c>
      <c r="C55" s="92">
        <v>14</v>
      </c>
      <c r="D55" s="341">
        <v>4.5</v>
      </c>
      <c r="E55" s="10"/>
      <c r="F55" s="10"/>
      <c r="G55" s="10"/>
      <c r="H55" s="10"/>
      <c r="I55" s="48"/>
    </row>
    <row r="56" spans="1:9" x14ac:dyDescent="0.45">
      <c r="A56" s="10"/>
      <c r="B56" s="33" t="s">
        <v>755</v>
      </c>
      <c r="C56" s="92">
        <v>95</v>
      </c>
      <c r="D56" s="341">
        <v>6.2</v>
      </c>
      <c r="E56" s="10"/>
      <c r="F56" s="10"/>
      <c r="G56" s="10"/>
      <c r="H56" s="10"/>
      <c r="I56" s="48"/>
    </row>
    <row r="57" spans="1:9" x14ac:dyDescent="0.45">
      <c r="A57" s="10"/>
      <c r="B57" s="33" t="s">
        <v>756</v>
      </c>
      <c r="C57" s="92">
        <v>156</v>
      </c>
      <c r="D57" s="341">
        <v>7.8</v>
      </c>
      <c r="E57" s="10"/>
      <c r="F57" s="10"/>
      <c r="G57" s="10"/>
      <c r="H57" s="10"/>
      <c r="I57" s="48"/>
    </row>
    <row r="58" spans="1:9" x14ac:dyDescent="0.45">
      <c r="A58" s="10"/>
      <c r="B58" s="33" t="s">
        <v>757</v>
      </c>
      <c r="C58" s="92">
        <v>215</v>
      </c>
      <c r="D58" s="341">
        <v>6.5</v>
      </c>
      <c r="E58" s="10"/>
      <c r="F58" s="10"/>
      <c r="G58" s="10"/>
      <c r="H58" s="10"/>
      <c r="I58" s="48"/>
    </row>
    <row r="59" spans="1:9" x14ac:dyDescent="0.45">
      <c r="A59" s="10"/>
      <c r="B59" s="33" t="s">
        <v>758</v>
      </c>
      <c r="C59" s="92">
        <v>5</v>
      </c>
      <c r="D59" s="341">
        <v>4.8</v>
      </c>
      <c r="E59" s="10"/>
      <c r="F59" s="10"/>
      <c r="G59" s="10"/>
      <c r="H59" s="10"/>
      <c r="I59" s="48"/>
    </row>
    <row r="60" spans="1:9" x14ac:dyDescent="0.45">
      <c r="A60" s="10"/>
      <c r="B60" s="33" t="s">
        <v>759</v>
      </c>
      <c r="C60" s="92">
        <v>50</v>
      </c>
      <c r="D60" s="341">
        <v>5.7</v>
      </c>
      <c r="E60" s="10"/>
      <c r="F60" s="10"/>
      <c r="G60" s="10"/>
      <c r="H60" s="10"/>
      <c r="I60" s="48"/>
    </row>
    <row r="61" spans="1:9" x14ac:dyDescent="0.45">
      <c r="A61" s="10"/>
      <c r="B61" s="33" t="s">
        <v>760</v>
      </c>
      <c r="C61" s="61" t="s">
        <v>723</v>
      </c>
      <c r="D61" s="341">
        <v>0</v>
      </c>
      <c r="E61" s="10"/>
      <c r="F61" s="10"/>
      <c r="G61" s="10"/>
      <c r="H61" s="10"/>
      <c r="I61" s="48"/>
    </row>
    <row r="62" spans="1:9" x14ac:dyDescent="0.45">
      <c r="A62" s="10"/>
      <c r="B62" s="33" t="s">
        <v>761</v>
      </c>
      <c r="C62" s="61">
        <v>5</v>
      </c>
      <c r="D62" s="341">
        <v>3.9</v>
      </c>
      <c r="E62" s="10"/>
      <c r="F62" s="10"/>
      <c r="G62" s="10"/>
      <c r="H62" s="10"/>
      <c r="I62" s="48"/>
    </row>
    <row r="63" spans="1:9" x14ac:dyDescent="0.45">
      <c r="A63" s="10"/>
      <c r="B63" s="33" t="s">
        <v>762</v>
      </c>
      <c r="C63" s="61" t="s">
        <v>723</v>
      </c>
      <c r="D63" s="341">
        <v>5.0999999999999996</v>
      </c>
      <c r="E63" s="10"/>
      <c r="F63" s="10"/>
      <c r="G63" s="10"/>
      <c r="H63" s="10"/>
      <c r="I63" s="48"/>
    </row>
    <row r="64" spans="1:9" x14ac:dyDescent="0.45">
      <c r="A64" s="10"/>
      <c r="B64" s="33" t="s">
        <v>763</v>
      </c>
      <c r="C64" s="92">
        <v>0</v>
      </c>
      <c r="D64" s="341">
        <v>0</v>
      </c>
      <c r="E64" s="10"/>
      <c r="F64" s="10"/>
      <c r="G64" s="10"/>
      <c r="H64" s="10"/>
      <c r="I64" s="48"/>
    </row>
    <row r="65" spans="1:9" x14ac:dyDescent="0.45">
      <c r="A65" s="10"/>
      <c r="B65" s="33" t="s">
        <v>764</v>
      </c>
      <c r="C65" s="92">
        <v>71</v>
      </c>
      <c r="D65" s="341">
        <v>6</v>
      </c>
      <c r="E65" s="10"/>
      <c r="F65" s="10"/>
      <c r="G65" s="10"/>
      <c r="H65" s="10"/>
      <c r="I65" s="48"/>
    </row>
    <row r="66" spans="1:9" x14ac:dyDescent="0.45">
      <c r="A66" s="10"/>
      <c r="B66" s="33" t="s">
        <v>765</v>
      </c>
      <c r="C66" s="92">
        <v>19</v>
      </c>
      <c r="D66" s="341">
        <v>7.8</v>
      </c>
      <c r="E66" s="10"/>
      <c r="F66" s="10"/>
      <c r="G66" s="10"/>
      <c r="H66" s="10"/>
      <c r="I66" s="48"/>
    </row>
    <row r="67" spans="1:9" x14ac:dyDescent="0.45">
      <c r="A67" s="10"/>
      <c r="B67" s="33" t="s">
        <v>766</v>
      </c>
      <c r="C67" s="92">
        <v>235</v>
      </c>
      <c r="D67" s="341">
        <v>6.2</v>
      </c>
      <c r="E67" s="10"/>
      <c r="F67" s="10"/>
      <c r="G67" s="10"/>
      <c r="H67" s="10"/>
      <c r="I67" s="48"/>
    </row>
    <row r="68" spans="1:9" x14ac:dyDescent="0.45">
      <c r="A68" s="10"/>
      <c r="B68" s="33" t="s">
        <v>767</v>
      </c>
      <c r="C68" s="92">
        <v>5</v>
      </c>
      <c r="D68" s="341">
        <v>3.4</v>
      </c>
      <c r="E68"/>
      <c r="F68" s="10"/>
      <c r="G68" s="10"/>
      <c r="H68" s="10"/>
      <c r="I68" s="48"/>
    </row>
    <row r="69" spans="1:9" x14ac:dyDescent="0.45">
      <c r="A69" s="10"/>
      <c r="B69" s="33" t="s">
        <v>768</v>
      </c>
      <c r="C69" s="33">
        <v>0</v>
      </c>
      <c r="D69" s="341">
        <v>0</v>
      </c>
      <c r="E69" s="10"/>
      <c r="F69" s="10"/>
      <c r="G69" s="10"/>
      <c r="H69" s="10"/>
      <c r="I69" s="48"/>
    </row>
    <row r="70" spans="1:9" x14ac:dyDescent="0.45">
      <c r="A70" s="10"/>
      <c r="B70" s="33" t="s">
        <v>769</v>
      </c>
      <c r="C70" s="61" t="s">
        <v>723</v>
      </c>
      <c r="D70" s="341">
        <v>33.299999999999997</v>
      </c>
      <c r="E70" s="10"/>
      <c r="F70" s="10"/>
      <c r="G70" s="10"/>
      <c r="H70" s="10"/>
      <c r="I70" s="48"/>
    </row>
    <row r="71" spans="1:9" x14ac:dyDescent="0.45">
      <c r="A71" s="10"/>
      <c r="B71" s="33" t="s">
        <v>770</v>
      </c>
      <c r="C71" s="92">
        <v>88</v>
      </c>
      <c r="D71" s="341">
        <v>5</v>
      </c>
      <c r="E71" s="10"/>
      <c r="F71" s="10"/>
      <c r="G71" s="10"/>
      <c r="H71" s="10"/>
      <c r="I71" s="48"/>
    </row>
    <row r="72" spans="1:9" x14ac:dyDescent="0.45">
      <c r="A72" s="10"/>
      <c r="B72" s="33" t="s">
        <v>771</v>
      </c>
      <c r="C72" s="92">
        <v>95</v>
      </c>
      <c r="D72" s="341">
        <v>5.6</v>
      </c>
      <c r="E72" s="10"/>
      <c r="F72" s="10"/>
      <c r="G72" s="10"/>
      <c r="H72" s="10"/>
      <c r="I72" s="48"/>
    </row>
    <row r="73" spans="1:9" x14ac:dyDescent="0.45">
      <c r="A73" s="10"/>
      <c r="B73" s="33" t="s">
        <v>772</v>
      </c>
      <c r="C73" s="92">
        <v>66</v>
      </c>
      <c r="D73" s="341">
        <v>7.2</v>
      </c>
      <c r="E73" s="10"/>
      <c r="F73" s="10"/>
      <c r="G73" s="10"/>
      <c r="H73" s="10"/>
      <c r="I73" s="48"/>
    </row>
    <row r="74" spans="1:9" x14ac:dyDescent="0.45">
      <c r="A74" s="10"/>
      <c r="B74" s="44" t="s">
        <v>773</v>
      </c>
      <c r="C74" s="92">
        <v>0</v>
      </c>
      <c r="D74" s="341">
        <v>0</v>
      </c>
      <c r="E74" s="10"/>
      <c r="F74" s="10"/>
      <c r="G74" s="10"/>
      <c r="H74" s="10"/>
      <c r="I74" s="48"/>
    </row>
    <row r="75" spans="1:9" x14ac:dyDescent="0.45">
      <c r="A75" s="10"/>
      <c r="B75" s="33" t="s">
        <v>774</v>
      </c>
      <c r="C75" s="61">
        <v>0</v>
      </c>
      <c r="D75" s="341">
        <v>0</v>
      </c>
      <c r="E75" s="10"/>
      <c r="F75" s="10"/>
      <c r="G75" s="10"/>
      <c r="H75" s="10"/>
      <c r="I75" s="48"/>
    </row>
    <row r="76" spans="1:9" x14ac:dyDescent="0.45">
      <c r="A76" s="10"/>
      <c r="B76" s="33" t="s">
        <v>775</v>
      </c>
      <c r="C76" s="61">
        <v>6</v>
      </c>
      <c r="D76" s="341">
        <v>7.9</v>
      </c>
      <c r="E76" s="10"/>
      <c r="F76" s="10"/>
      <c r="G76" s="10"/>
      <c r="H76" s="10"/>
      <c r="I76" s="48"/>
    </row>
    <row r="77" spans="1:9" x14ac:dyDescent="0.45">
      <c r="A77" s="10"/>
      <c r="B77" s="33" t="s">
        <v>776</v>
      </c>
      <c r="C77" s="92">
        <v>0</v>
      </c>
      <c r="D77" s="341">
        <v>0</v>
      </c>
      <c r="E77" s="10"/>
      <c r="F77" s="10"/>
      <c r="G77" s="10"/>
      <c r="H77" s="10"/>
      <c r="I77" s="48"/>
    </row>
    <row r="78" spans="1:9" x14ac:dyDescent="0.45">
      <c r="A78" s="10"/>
      <c r="B78" s="33" t="s">
        <v>777</v>
      </c>
      <c r="C78" s="92">
        <v>28</v>
      </c>
      <c r="D78" s="341">
        <v>5.4</v>
      </c>
      <c r="E78" s="10"/>
      <c r="F78" s="10"/>
      <c r="G78" s="10"/>
      <c r="H78" s="10"/>
      <c r="I78" s="48"/>
    </row>
    <row r="79" spans="1:9" x14ac:dyDescent="0.45">
      <c r="A79" s="10"/>
      <c r="B79" s="33" t="s">
        <v>778</v>
      </c>
      <c r="C79" s="92">
        <v>67</v>
      </c>
      <c r="D79" s="341">
        <v>6.5</v>
      </c>
      <c r="E79" s="10"/>
      <c r="F79" s="10"/>
      <c r="G79" s="10"/>
      <c r="H79" s="10"/>
      <c r="I79" s="48"/>
    </row>
    <row r="80" spans="1:9" x14ac:dyDescent="0.45">
      <c r="A80" s="10"/>
      <c r="B80" s="33" t="s">
        <v>779</v>
      </c>
      <c r="C80" s="61" t="s">
        <v>723</v>
      </c>
      <c r="D80" s="341">
        <v>4.3</v>
      </c>
      <c r="E80" s="10"/>
      <c r="F80" s="10"/>
      <c r="G80" s="10"/>
      <c r="H80" s="10"/>
      <c r="I80" s="48"/>
    </row>
    <row r="81" spans="1:9" x14ac:dyDescent="0.45">
      <c r="A81" s="10"/>
      <c r="B81" s="33" t="s">
        <v>780</v>
      </c>
      <c r="C81" s="92">
        <v>73</v>
      </c>
      <c r="D81" s="341">
        <v>6</v>
      </c>
      <c r="E81" s="10"/>
      <c r="F81" s="10"/>
      <c r="G81" s="10"/>
      <c r="H81" s="10"/>
      <c r="I81" s="48"/>
    </row>
    <row r="82" spans="1:9" x14ac:dyDescent="0.45">
      <c r="A82" s="10"/>
      <c r="B82" s="33" t="s">
        <v>781</v>
      </c>
      <c r="C82" s="92">
        <v>73</v>
      </c>
      <c r="D82" s="341">
        <v>5.3</v>
      </c>
      <c r="E82" s="10"/>
      <c r="F82" s="10"/>
      <c r="G82" s="10"/>
      <c r="H82" s="10"/>
      <c r="I82" s="48"/>
    </row>
    <row r="83" spans="1:9" x14ac:dyDescent="0.45">
      <c r="A83" s="10"/>
      <c r="B83" s="33" t="s">
        <v>782</v>
      </c>
      <c r="C83" s="92">
        <v>80</v>
      </c>
      <c r="D83" s="341">
        <v>6</v>
      </c>
      <c r="E83" s="10"/>
      <c r="F83" s="10"/>
      <c r="G83" s="10"/>
      <c r="H83" s="10"/>
      <c r="I83" s="48"/>
    </row>
    <row r="84" spans="1:9" x14ac:dyDescent="0.45">
      <c r="A84" s="10"/>
      <c r="B84" s="33" t="s">
        <v>783</v>
      </c>
      <c r="C84" s="92">
        <v>209</v>
      </c>
      <c r="D84" s="341">
        <v>6.8</v>
      </c>
      <c r="E84"/>
      <c r="F84" s="10"/>
      <c r="G84" s="10"/>
      <c r="H84" s="10"/>
      <c r="I84" s="48"/>
    </row>
    <row r="85" spans="1:9" x14ac:dyDescent="0.45">
      <c r="A85" s="10"/>
      <c r="B85" s="33" t="s">
        <v>784</v>
      </c>
      <c r="C85" s="92">
        <v>50</v>
      </c>
      <c r="D85" s="341">
        <v>7.1</v>
      </c>
      <c r="E85" s="10"/>
      <c r="F85" s="10"/>
      <c r="G85" s="10"/>
      <c r="H85" s="10"/>
      <c r="I85" s="48"/>
    </row>
    <row r="86" spans="1:9" x14ac:dyDescent="0.45">
      <c r="A86" s="10"/>
      <c r="B86" s="33" t="s">
        <v>785</v>
      </c>
      <c r="C86" s="92">
        <v>54</v>
      </c>
      <c r="D86" s="341">
        <v>7.5</v>
      </c>
      <c r="E86" s="10"/>
      <c r="F86" s="10"/>
      <c r="G86" s="10"/>
      <c r="H86" s="10"/>
      <c r="I86" s="48"/>
    </row>
    <row r="87" spans="1:9" x14ac:dyDescent="0.45">
      <c r="A87" s="10"/>
      <c r="B87" s="33" t="s">
        <v>786</v>
      </c>
      <c r="C87" s="92">
        <v>19</v>
      </c>
      <c r="D87" s="341">
        <v>6.1</v>
      </c>
      <c r="E87" s="10"/>
      <c r="F87" s="10"/>
      <c r="G87" s="10"/>
      <c r="H87" s="10"/>
      <c r="I87" s="48"/>
    </row>
    <row r="88" spans="1:9" x14ac:dyDescent="0.45">
      <c r="A88" s="10"/>
      <c r="B88" s="33" t="s">
        <v>787</v>
      </c>
      <c r="C88" s="92">
        <v>96</v>
      </c>
      <c r="D88" s="341">
        <v>5.7</v>
      </c>
      <c r="E88" s="10"/>
      <c r="F88" s="10"/>
      <c r="G88" s="10"/>
      <c r="H88" s="10"/>
      <c r="I88" s="48"/>
    </row>
    <row r="89" spans="1:9" x14ac:dyDescent="0.45">
      <c r="A89" s="10"/>
      <c r="B89" s="33" t="s">
        <v>788</v>
      </c>
      <c r="C89" s="92">
        <v>67</v>
      </c>
      <c r="D89" s="341">
        <v>4.7</v>
      </c>
      <c r="E89" s="10"/>
      <c r="F89" s="10"/>
      <c r="G89" s="10"/>
      <c r="H89" s="10"/>
      <c r="I89" s="48"/>
    </row>
    <row r="90" spans="1:9" x14ac:dyDescent="0.45">
      <c r="A90" s="10"/>
      <c r="B90" s="33" t="s">
        <v>789</v>
      </c>
      <c r="C90" s="92">
        <v>27</v>
      </c>
      <c r="D90" s="341">
        <v>5.3</v>
      </c>
      <c r="E90" s="10"/>
      <c r="F90" s="10"/>
      <c r="G90" s="10"/>
      <c r="H90" s="10"/>
      <c r="I90" s="48"/>
    </row>
    <row r="91" spans="1:9" x14ac:dyDescent="0.45">
      <c r="A91" s="10"/>
      <c r="B91" s="33" t="s">
        <v>790</v>
      </c>
      <c r="C91" s="92">
        <v>133</v>
      </c>
      <c r="D91" s="341">
        <v>5.2</v>
      </c>
      <c r="E91" s="10"/>
      <c r="F91" s="10"/>
      <c r="G91" s="10"/>
      <c r="H91" s="10"/>
      <c r="I91" s="48"/>
    </row>
    <row r="92" spans="1:9" x14ac:dyDescent="0.45">
      <c r="A92" s="10"/>
      <c r="B92" s="33" t="s">
        <v>791</v>
      </c>
      <c r="C92" s="92">
        <v>105</v>
      </c>
      <c r="D92" s="341">
        <v>6.7</v>
      </c>
      <c r="E92" s="10"/>
      <c r="F92" s="10"/>
      <c r="G92" s="10"/>
      <c r="H92" s="10"/>
      <c r="I92" s="48"/>
    </row>
    <row r="93" spans="1:9" x14ac:dyDescent="0.45">
      <c r="A93" s="10"/>
      <c r="B93" s="33" t="s">
        <v>792</v>
      </c>
      <c r="C93" s="92">
        <v>6</v>
      </c>
      <c r="D93" s="341">
        <v>3.8</v>
      </c>
      <c r="E93" s="10"/>
      <c r="F93" s="10"/>
      <c r="G93" s="10"/>
      <c r="H93" s="10"/>
      <c r="I93" s="48"/>
    </row>
    <row r="94" spans="1:9" x14ac:dyDescent="0.45">
      <c r="A94" s="10"/>
      <c r="B94" s="33" t="s">
        <v>793</v>
      </c>
      <c r="C94" s="92">
        <v>0</v>
      </c>
      <c r="D94" s="341">
        <v>0</v>
      </c>
      <c r="E94" s="10"/>
      <c r="F94" s="10"/>
      <c r="G94" s="10"/>
      <c r="H94" s="10"/>
      <c r="I94" s="48"/>
    </row>
    <row r="95" spans="1:9" x14ac:dyDescent="0.45">
      <c r="A95" s="10"/>
      <c r="B95" s="33" t="s">
        <v>794</v>
      </c>
      <c r="C95" s="92">
        <v>8</v>
      </c>
      <c r="D95" s="341">
        <v>4</v>
      </c>
      <c r="E95" s="10"/>
      <c r="F95" s="10"/>
      <c r="G95" s="10"/>
      <c r="H95" s="10"/>
      <c r="I95" s="48"/>
    </row>
    <row r="96" spans="1:9" x14ac:dyDescent="0.45">
      <c r="A96" s="10"/>
      <c r="B96" s="33" t="s">
        <v>795</v>
      </c>
      <c r="C96" s="61">
        <v>10</v>
      </c>
      <c r="D96" s="341">
        <v>6.8</v>
      </c>
      <c r="E96" s="10"/>
      <c r="F96" s="10"/>
      <c r="G96" s="10"/>
      <c r="H96" s="10"/>
      <c r="I96" s="48"/>
    </row>
    <row r="97" spans="1:9" x14ac:dyDescent="0.45">
      <c r="A97" s="10"/>
      <c r="B97" s="33" t="s">
        <v>796</v>
      </c>
      <c r="C97" s="61">
        <v>7</v>
      </c>
      <c r="D97" s="341">
        <v>5</v>
      </c>
      <c r="E97" s="10"/>
      <c r="F97" s="10"/>
      <c r="G97" s="10"/>
      <c r="H97" s="10"/>
      <c r="I97" s="48"/>
    </row>
    <row r="98" spans="1:9" x14ac:dyDescent="0.45">
      <c r="A98" s="10"/>
      <c r="B98" s="33" t="s">
        <v>797</v>
      </c>
      <c r="C98" s="92">
        <v>0</v>
      </c>
      <c r="D98" s="341">
        <v>0</v>
      </c>
      <c r="E98" s="10"/>
      <c r="F98" s="10"/>
      <c r="G98" s="10"/>
      <c r="H98" s="10"/>
      <c r="I98" s="48"/>
    </row>
    <row r="99" spans="1:9" x14ac:dyDescent="0.45">
      <c r="A99" s="10"/>
      <c r="B99" s="33" t="s">
        <v>798</v>
      </c>
      <c r="C99" s="92">
        <v>23</v>
      </c>
      <c r="D99" s="341">
        <v>3.5</v>
      </c>
      <c r="E99" s="10"/>
      <c r="F99" s="10"/>
      <c r="G99" s="10"/>
      <c r="H99" s="10"/>
      <c r="I99" s="48"/>
    </row>
    <row r="100" spans="1:9" x14ac:dyDescent="0.45">
      <c r="A100" s="10"/>
      <c r="B100" s="33" t="s">
        <v>799</v>
      </c>
      <c r="C100" s="92">
        <v>0</v>
      </c>
      <c r="D100" s="341">
        <v>0</v>
      </c>
      <c r="E100" s="10"/>
      <c r="F100" s="10"/>
      <c r="G100" s="10"/>
      <c r="H100" s="10"/>
      <c r="I100" s="48"/>
    </row>
    <row r="101" spans="1:9" x14ac:dyDescent="0.45">
      <c r="A101" s="10"/>
      <c r="B101" s="33" t="s">
        <v>800</v>
      </c>
      <c r="C101" s="92">
        <v>9</v>
      </c>
      <c r="D101" s="341">
        <v>7.2</v>
      </c>
      <c r="E101" s="10"/>
      <c r="F101" s="10"/>
      <c r="G101" s="10"/>
      <c r="H101" s="10"/>
      <c r="I101" s="48"/>
    </row>
    <row r="102" spans="1:9" x14ac:dyDescent="0.45">
      <c r="A102" s="10"/>
      <c r="B102" s="33" t="s">
        <v>801</v>
      </c>
      <c r="C102" s="92">
        <v>0</v>
      </c>
      <c r="D102" s="341">
        <v>0</v>
      </c>
      <c r="E102" s="10"/>
      <c r="F102" s="10"/>
      <c r="G102" s="10"/>
      <c r="H102" s="10"/>
      <c r="I102" s="48"/>
    </row>
    <row r="103" spans="1:9" x14ac:dyDescent="0.45">
      <c r="A103" s="10"/>
      <c r="B103" s="33" t="s">
        <v>802</v>
      </c>
      <c r="C103" s="92">
        <v>0</v>
      </c>
      <c r="D103" s="341">
        <v>0</v>
      </c>
      <c r="E103" s="10"/>
      <c r="F103" s="10"/>
      <c r="G103" s="10"/>
      <c r="H103" s="10"/>
      <c r="I103" s="48"/>
    </row>
    <row r="104" spans="1:9" x14ac:dyDescent="0.45">
      <c r="A104" s="10"/>
      <c r="B104" s="33" t="s">
        <v>803</v>
      </c>
      <c r="C104" s="92">
        <v>1</v>
      </c>
      <c r="D104" s="341">
        <v>50</v>
      </c>
      <c r="E104" s="10"/>
      <c r="F104" s="10"/>
      <c r="G104" s="10"/>
      <c r="H104" s="10"/>
      <c r="I104" s="48"/>
    </row>
    <row r="105" spans="1:9" x14ac:dyDescent="0.45">
      <c r="A105" s="10"/>
      <c r="B105" s="33" t="s">
        <v>804</v>
      </c>
      <c r="C105" s="92">
        <v>0</v>
      </c>
      <c r="D105" s="341">
        <v>0</v>
      </c>
      <c r="E105" s="10"/>
      <c r="F105" s="10"/>
      <c r="G105" s="10"/>
      <c r="H105" s="10"/>
      <c r="I105" s="48"/>
    </row>
    <row r="106" spans="1:9" x14ac:dyDescent="0.45">
      <c r="A106" s="10"/>
      <c r="B106" s="33" t="s">
        <v>805</v>
      </c>
      <c r="C106" s="61" t="s">
        <v>723</v>
      </c>
      <c r="D106" s="341">
        <v>100</v>
      </c>
      <c r="E106" s="10"/>
      <c r="F106" s="10"/>
      <c r="G106" s="10"/>
      <c r="H106" s="10"/>
      <c r="I106" s="48"/>
    </row>
    <row r="107" spans="1:9" x14ac:dyDescent="0.45">
      <c r="A107" s="10"/>
      <c r="B107" s="33" t="s">
        <v>806</v>
      </c>
      <c r="C107" s="92">
        <v>71</v>
      </c>
      <c r="D107" s="341">
        <v>6</v>
      </c>
      <c r="E107" s="10"/>
      <c r="F107" s="10"/>
      <c r="G107" s="10"/>
      <c r="H107" s="10"/>
      <c r="I107" s="48"/>
    </row>
    <row r="108" spans="1:9" x14ac:dyDescent="0.45">
      <c r="A108" s="10"/>
      <c r="B108" s="33" t="s">
        <v>807</v>
      </c>
      <c r="C108" s="92">
        <v>0</v>
      </c>
      <c r="D108" s="341">
        <v>0</v>
      </c>
      <c r="E108" s="10"/>
      <c r="F108" s="10"/>
      <c r="G108" s="10"/>
      <c r="H108" s="10"/>
      <c r="I108" s="48"/>
    </row>
    <row r="109" spans="1:9" x14ac:dyDescent="0.45">
      <c r="A109" s="10"/>
      <c r="B109" s="33" t="s">
        <v>808</v>
      </c>
      <c r="C109" s="61" t="s">
        <v>723</v>
      </c>
      <c r="D109" s="341">
        <v>1.8</v>
      </c>
      <c r="E109" s="10"/>
      <c r="F109" s="10"/>
      <c r="G109" s="10"/>
      <c r="H109" s="10"/>
      <c r="I109" s="48"/>
    </row>
    <row r="110" spans="1:9" x14ac:dyDescent="0.45">
      <c r="A110" s="10"/>
      <c r="B110" s="33" t="s">
        <v>810</v>
      </c>
      <c r="C110" s="61">
        <v>1</v>
      </c>
      <c r="D110" s="341">
        <v>100</v>
      </c>
      <c r="E110" s="10"/>
      <c r="F110" s="10"/>
      <c r="G110" s="10"/>
      <c r="H110" s="10"/>
      <c r="I110" s="48"/>
    </row>
    <row r="111" spans="1:9" x14ac:dyDescent="0.45">
      <c r="A111" s="10"/>
      <c r="B111" s="33" t="s">
        <v>809</v>
      </c>
      <c r="C111" s="92">
        <v>0</v>
      </c>
      <c r="D111" s="341">
        <v>0</v>
      </c>
      <c r="E111" s="10"/>
      <c r="F111" s="10"/>
      <c r="G111" s="10"/>
      <c r="H111" s="10"/>
      <c r="I111" s="48"/>
    </row>
    <row r="112" spans="1:9" x14ac:dyDescent="0.45">
      <c r="A112" s="10"/>
      <c r="B112" s="33" t="s">
        <v>811</v>
      </c>
      <c r="C112" s="92">
        <v>0</v>
      </c>
      <c r="D112" s="341">
        <v>0</v>
      </c>
      <c r="E112" s="10"/>
      <c r="F112" s="10"/>
      <c r="G112" s="10"/>
      <c r="H112" s="10"/>
      <c r="I112" s="48"/>
    </row>
    <row r="113" spans="1:9" x14ac:dyDescent="0.45">
      <c r="A113" s="10"/>
      <c r="B113" s="33" t="s">
        <v>812</v>
      </c>
      <c r="C113" s="92">
        <v>0</v>
      </c>
      <c r="D113" s="341">
        <v>0</v>
      </c>
      <c r="E113" s="10"/>
      <c r="F113" s="10"/>
      <c r="G113" s="10"/>
      <c r="H113" s="10"/>
      <c r="I113" s="48"/>
    </row>
    <row r="114" spans="1:9" x14ac:dyDescent="0.45">
      <c r="A114" s="10"/>
      <c r="B114" s="33" t="s">
        <v>813</v>
      </c>
      <c r="C114" s="92">
        <v>0</v>
      </c>
      <c r="D114" s="341">
        <v>0</v>
      </c>
      <c r="E114" s="10"/>
      <c r="F114" s="10"/>
      <c r="G114" s="10"/>
      <c r="H114" s="10"/>
      <c r="I114" s="48"/>
    </row>
    <row r="115" spans="1:9" x14ac:dyDescent="0.45">
      <c r="A115" s="10"/>
      <c r="B115" s="33" t="s">
        <v>814</v>
      </c>
      <c r="C115" s="92">
        <v>0</v>
      </c>
      <c r="D115" s="341">
        <v>0</v>
      </c>
      <c r="E115" s="10"/>
      <c r="F115" s="10"/>
      <c r="G115" s="10"/>
      <c r="H115" s="10"/>
      <c r="I115" s="48"/>
    </row>
    <row r="116" spans="1:9" x14ac:dyDescent="0.45">
      <c r="A116" s="10"/>
      <c r="B116" s="33" t="s">
        <v>815</v>
      </c>
      <c r="C116" s="61" t="s">
        <v>723</v>
      </c>
      <c r="D116" s="341">
        <v>12.5</v>
      </c>
      <c r="E116" s="10"/>
      <c r="F116" s="10"/>
      <c r="G116" s="10"/>
      <c r="H116" s="10"/>
      <c r="I116" s="48"/>
    </row>
    <row r="117" spans="1:9" x14ac:dyDescent="0.45">
      <c r="A117" s="10"/>
      <c r="B117" s="33" t="s">
        <v>816</v>
      </c>
      <c r="C117" s="92">
        <v>23</v>
      </c>
      <c r="D117" s="341">
        <v>7.8</v>
      </c>
      <c r="E117" s="10"/>
      <c r="F117" s="10"/>
      <c r="G117" s="10"/>
      <c r="H117" s="10"/>
      <c r="I117" s="48"/>
    </row>
    <row r="118" spans="1:9" x14ac:dyDescent="0.45">
      <c r="A118" s="10"/>
      <c r="B118" s="33" t="s">
        <v>817</v>
      </c>
      <c r="C118" s="92">
        <v>12</v>
      </c>
      <c r="D118" s="341">
        <v>6.4</v>
      </c>
      <c r="E118" s="10"/>
      <c r="F118" s="10"/>
      <c r="G118" s="10"/>
      <c r="H118" s="10"/>
      <c r="I118" s="48"/>
    </row>
    <row r="119" spans="1:9" x14ac:dyDescent="0.45">
      <c r="A119" s="10"/>
      <c r="B119" s="33" t="s">
        <v>818</v>
      </c>
      <c r="C119" s="92">
        <v>50</v>
      </c>
      <c r="D119" s="341">
        <v>4.8</v>
      </c>
      <c r="E119" s="10"/>
      <c r="F119" s="10"/>
      <c r="G119" s="10"/>
      <c r="H119" s="10"/>
      <c r="I119" s="48"/>
    </row>
    <row r="120" spans="1:9" x14ac:dyDescent="0.45">
      <c r="A120" s="10"/>
      <c r="B120" s="33" t="s">
        <v>819</v>
      </c>
      <c r="C120" s="61">
        <v>9</v>
      </c>
      <c r="D120" s="341">
        <v>8.1999999999999993</v>
      </c>
      <c r="E120" s="10"/>
      <c r="F120" s="10"/>
      <c r="G120" s="10"/>
      <c r="H120" s="10"/>
      <c r="I120" s="48"/>
    </row>
    <row r="121" spans="1:9" x14ac:dyDescent="0.45">
      <c r="A121" s="10"/>
      <c r="B121" s="33" t="s">
        <v>820</v>
      </c>
      <c r="C121" s="92">
        <v>18</v>
      </c>
      <c r="D121" s="341">
        <v>3.9</v>
      </c>
      <c r="E121" s="10"/>
      <c r="F121" s="10"/>
      <c r="G121" s="10"/>
      <c r="H121" s="10"/>
      <c r="I121" s="48"/>
    </row>
    <row r="122" spans="1:9" x14ac:dyDescent="0.45">
      <c r="A122" s="10"/>
      <c r="B122" s="33" t="s">
        <v>821</v>
      </c>
      <c r="C122" s="92">
        <v>11</v>
      </c>
      <c r="D122" s="341">
        <v>3.7</v>
      </c>
      <c r="E122" s="10"/>
      <c r="F122" s="10"/>
      <c r="G122" s="10"/>
      <c r="H122" s="10"/>
      <c r="I122" s="48"/>
    </row>
    <row r="123" spans="1:9" x14ac:dyDescent="0.45">
      <c r="A123" s="10"/>
      <c r="B123" s="33" t="s">
        <v>822</v>
      </c>
      <c r="C123" s="33">
        <v>0</v>
      </c>
      <c r="D123" s="341">
        <v>0</v>
      </c>
      <c r="E123" s="10"/>
      <c r="F123" s="10"/>
      <c r="G123" s="10"/>
      <c r="H123" s="10"/>
      <c r="I123" s="48"/>
    </row>
    <row r="124" spans="1:9" x14ac:dyDescent="0.45">
      <c r="A124" s="10"/>
      <c r="B124" s="33" t="s">
        <v>823</v>
      </c>
      <c r="C124" s="92">
        <v>6</v>
      </c>
      <c r="D124" s="341">
        <v>10.199999999999999</v>
      </c>
      <c r="E124" s="10"/>
      <c r="F124" s="10"/>
      <c r="G124" s="10"/>
      <c r="H124" s="10"/>
      <c r="I124" s="48"/>
    </row>
    <row r="125" spans="1:9" x14ac:dyDescent="0.45">
      <c r="A125" s="10"/>
      <c r="B125" s="33" t="s">
        <v>824</v>
      </c>
      <c r="C125" s="92">
        <v>0</v>
      </c>
      <c r="D125" s="341">
        <v>0</v>
      </c>
      <c r="E125" s="10"/>
      <c r="F125" s="10"/>
      <c r="G125" s="10"/>
      <c r="H125" s="10"/>
      <c r="I125" s="48"/>
    </row>
    <row r="126" spans="1:9" x14ac:dyDescent="0.45">
      <c r="A126" s="10"/>
      <c r="B126" s="33" t="s">
        <v>825</v>
      </c>
      <c r="C126" s="61">
        <v>0</v>
      </c>
      <c r="D126" s="341">
        <v>0</v>
      </c>
      <c r="E126" s="10"/>
      <c r="F126" s="10"/>
      <c r="G126" s="10"/>
      <c r="H126" s="10"/>
      <c r="I126" s="48"/>
    </row>
    <row r="127" spans="1:9" x14ac:dyDescent="0.45">
      <c r="A127" s="10"/>
      <c r="B127" s="33" t="s">
        <v>826</v>
      </c>
      <c r="C127" s="61">
        <v>1</v>
      </c>
      <c r="D127" s="341">
        <v>50</v>
      </c>
      <c r="E127" s="10"/>
      <c r="F127" s="10"/>
      <c r="G127" s="10"/>
      <c r="H127" s="10"/>
      <c r="I127" s="48"/>
    </row>
    <row r="128" spans="1:9" x14ac:dyDescent="0.45">
      <c r="A128" s="10"/>
      <c r="B128" s="33" t="s">
        <v>827</v>
      </c>
      <c r="C128" s="92">
        <v>0</v>
      </c>
      <c r="D128" s="341">
        <v>0</v>
      </c>
      <c r="E128" s="10"/>
      <c r="F128" s="10"/>
      <c r="G128" s="10"/>
      <c r="H128" s="10"/>
      <c r="I128" s="48"/>
    </row>
    <row r="129" spans="1:9" x14ac:dyDescent="0.45">
      <c r="A129" s="10"/>
      <c r="B129" s="33" t="s">
        <v>828</v>
      </c>
      <c r="C129" s="92">
        <v>12</v>
      </c>
      <c r="D129" s="341">
        <v>3.9</v>
      </c>
      <c r="E129" s="10"/>
      <c r="F129" s="10"/>
      <c r="G129" s="10"/>
      <c r="H129" s="10"/>
      <c r="I129" s="48"/>
    </row>
    <row r="130" spans="1:9" x14ac:dyDescent="0.45">
      <c r="A130" s="10"/>
      <c r="B130" s="33" t="s">
        <v>829</v>
      </c>
      <c r="C130" s="92">
        <v>20</v>
      </c>
      <c r="D130" s="341">
        <v>5.2</v>
      </c>
      <c r="E130" s="10"/>
      <c r="F130" s="10"/>
      <c r="G130" s="10"/>
      <c r="H130" s="10"/>
      <c r="I130" s="48"/>
    </row>
    <row r="131" spans="1:9" x14ac:dyDescent="0.45">
      <c r="A131" s="10"/>
      <c r="B131" s="33" t="s">
        <v>830</v>
      </c>
      <c r="C131" s="92">
        <v>24</v>
      </c>
      <c r="D131" s="341">
        <v>4.7</v>
      </c>
      <c r="E131" s="10"/>
      <c r="F131" s="10"/>
      <c r="G131" s="10"/>
      <c r="H131" s="10"/>
      <c r="I131" s="48"/>
    </row>
    <row r="132" spans="1:9" x14ac:dyDescent="0.45">
      <c r="A132" s="10"/>
      <c r="B132" s="33" t="s">
        <v>831</v>
      </c>
      <c r="C132" s="61" t="s">
        <v>723</v>
      </c>
      <c r="D132" s="341">
        <v>4.3</v>
      </c>
      <c r="E132" s="10"/>
      <c r="F132" s="10"/>
      <c r="G132" s="10"/>
      <c r="H132" s="10"/>
      <c r="I132" s="48"/>
    </row>
    <row r="133" spans="1:9" x14ac:dyDescent="0.45">
      <c r="A133" s="10"/>
      <c r="B133" s="33" t="s">
        <v>832</v>
      </c>
      <c r="C133" s="61" t="s">
        <v>723</v>
      </c>
      <c r="D133" s="341">
        <v>5</v>
      </c>
      <c r="E133" s="10"/>
      <c r="F133" s="10"/>
      <c r="G133" s="10"/>
      <c r="H133" s="10"/>
      <c r="I133" s="48"/>
    </row>
    <row r="134" spans="1:9" x14ac:dyDescent="0.45">
      <c r="A134" s="10"/>
      <c r="B134" s="33" t="s">
        <v>833</v>
      </c>
      <c r="C134" s="92">
        <v>86</v>
      </c>
      <c r="D134" s="341">
        <v>5.9</v>
      </c>
      <c r="E134" s="10"/>
      <c r="F134" s="10"/>
      <c r="G134" s="10"/>
      <c r="H134" s="10"/>
      <c r="I134" s="48"/>
    </row>
    <row r="135" spans="1:9" x14ac:dyDescent="0.45">
      <c r="A135" s="10"/>
      <c r="B135" s="33" t="s">
        <v>834</v>
      </c>
      <c r="C135" s="92">
        <v>204</v>
      </c>
      <c r="D135" s="341">
        <v>6.1</v>
      </c>
      <c r="E135" s="10"/>
      <c r="F135" s="10"/>
      <c r="G135" s="10"/>
      <c r="H135" s="10"/>
      <c r="I135" s="48"/>
    </row>
    <row r="136" spans="1:9" x14ac:dyDescent="0.45">
      <c r="A136" s="10"/>
      <c r="B136" s="33" t="s">
        <v>835</v>
      </c>
      <c r="C136" s="92">
        <v>0</v>
      </c>
      <c r="D136" s="341">
        <v>0</v>
      </c>
      <c r="E136" s="10"/>
      <c r="F136" s="10"/>
      <c r="G136" s="10"/>
      <c r="H136" s="10"/>
      <c r="I136" s="48"/>
    </row>
    <row r="137" spans="1:9" x14ac:dyDescent="0.45">
      <c r="A137" s="10"/>
      <c r="B137" s="33" t="s">
        <v>836</v>
      </c>
      <c r="C137" s="92">
        <v>34</v>
      </c>
      <c r="D137" s="341">
        <v>5.9</v>
      </c>
      <c r="E137" s="10"/>
      <c r="F137" s="10"/>
      <c r="G137" s="407"/>
      <c r="H137" s="10"/>
      <c r="I137" s="48"/>
    </row>
    <row r="138" spans="1:9" x14ac:dyDescent="0.45">
      <c r="A138" s="10"/>
      <c r="B138" s="33" t="s">
        <v>837</v>
      </c>
      <c r="C138" s="92">
        <v>359</v>
      </c>
      <c r="D138" s="341">
        <v>6.9</v>
      </c>
      <c r="E138" s="10"/>
      <c r="F138" s="10"/>
      <c r="G138" s="10"/>
      <c r="H138" s="10"/>
      <c r="I138" s="48"/>
    </row>
    <row r="139" spans="1:9" x14ac:dyDescent="0.45">
      <c r="A139" s="10"/>
      <c r="B139" s="33" t="s">
        <v>838</v>
      </c>
      <c r="C139" s="92">
        <v>70</v>
      </c>
      <c r="D139" s="341">
        <v>6.7</v>
      </c>
      <c r="E139" s="10"/>
      <c r="F139" s="10"/>
      <c r="G139" s="10"/>
      <c r="H139" s="10"/>
      <c r="I139" s="48"/>
    </row>
    <row r="140" spans="1:9" x14ac:dyDescent="0.45">
      <c r="A140" s="10"/>
      <c r="B140" s="33" t="s">
        <v>839</v>
      </c>
      <c r="C140" s="92">
        <v>71</v>
      </c>
      <c r="D140" s="341">
        <v>3.5</v>
      </c>
      <c r="E140" s="10"/>
      <c r="F140" s="10"/>
      <c r="G140" s="10"/>
      <c r="H140" s="10"/>
      <c r="I140" s="48"/>
    </row>
    <row r="141" spans="1:9" x14ac:dyDescent="0.45">
      <c r="A141" s="10"/>
      <c r="B141" s="33" t="s">
        <v>840</v>
      </c>
      <c r="C141" s="61" t="s">
        <v>723</v>
      </c>
      <c r="D141" s="341">
        <v>6.1</v>
      </c>
      <c r="E141" s="10"/>
      <c r="F141" s="10"/>
      <c r="G141" s="10"/>
      <c r="H141" s="10"/>
      <c r="I141" s="48"/>
    </row>
    <row r="142" spans="1:9" x14ac:dyDescent="0.45">
      <c r="A142" s="10"/>
      <c r="B142" s="106" t="s">
        <v>259</v>
      </c>
      <c r="C142" s="140">
        <v>4863</v>
      </c>
      <c r="D142" s="346">
        <v>6</v>
      </c>
      <c r="E142" s="10"/>
      <c r="F142" s="10"/>
      <c r="G142" s="10"/>
      <c r="H142" s="10"/>
      <c r="I142" s="48"/>
    </row>
    <row r="143" spans="1:9" x14ac:dyDescent="0.45">
      <c r="A143" s="10"/>
      <c r="B143" s="10"/>
      <c r="C143" s="10"/>
      <c r="D143" s="10"/>
      <c r="E143" s="10"/>
      <c r="F143" s="10"/>
      <c r="G143" s="10"/>
      <c r="H143" s="10"/>
      <c r="I143" s="48"/>
    </row>
    <row r="144" spans="1:9" x14ac:dyDescent="0.45">
      <c r="A144" s="10"/>
      <c r="B144" s="407" t="s">
        <v>841</v>
      </c>
      <c r="C144" s="10"/>
      <c r="D144" s="10"/>
      <c r="E144" s="10"/>
      <c r="F144" s="10"/>
      <c r="G144" s="10"/>
      <c r="H144" s="10"/>
      <c r="I144" s="48"/>
    </row>
    <row r="145" spans="1:9" x14ac:dyDescent="0.45">
      <c r="A145" s="10"/>
      <c r="B145" s="10"/>
      <c r="C145" s="10"/>
      <c r="D145" s="10"/>
      <c r="E145" s="10"/>
      <c r="F145" s="10"/>
      <c r="G145" s="10"/>
      <c r="H145" s="10"/>
      <c r="I145" s="48"/>
    </row>
  </sheetData>
  <mergeCells count="1">
    <mergeCell ref="C9:D9"/>
  </mergeCells>
  <hyperlinks>
    <hyperlink ref="A1" location="Index!A1" display="Back to Index" xr:uid="{66BD377F-8A10-4E10-B280-9CCE6884DAC6}"/>
  </hyperlinks>
  <pageMargins left="0.7" right="0.7" top="0.75" bottom="0.75" header="0.3" footer="0.3"/>
  <pageSetup paperSize="9" orientation="portrait" r:id="rId1"/>
  <headerFooter>
    <oddFooter>&amp;C&amp;1#&amp;"Arial Black"&amp;10&amp;K000000OFFICIAL</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8E4C8F-04C7-4881-9325-2F37D1CDAC9E}">
  <sheetPr codeName="Sheet8"/>
  <dimension ref="A1:H29"/>
  <sheetViews>
    <sheetView topLeftCell="A14" zoomScaleNormal="100" workbookViewId="0">
      <selection activeCell="E6" sqref="E6"/>
    </sheetView>
  </sheetViews>
  <sheetFormatPr defaultColWidth="8.6875" defaultRowHeight="16.5" x14ac:dyDescent="0.45"/>
  <cols>
    <col min="1" max="1" width="12.6875" style="3" customWidth="1"/>
    <col min="2" max="2" width="42.6875" style="3" customWidth="1"/>
    <col min="3" max="13" width="10.875" style="3" customWidth="1"/>
    <col min="14" max="16384" width="8.6875" style="3"/>
  </cols>
  <sheetData>
    <row r="1" spans="1:8" x14ac:dyDescent="0.45">
      <c r="A1" s="4" t="s">
        <v>168</v>
      </c>
      <c r="B1" s="25"/>
      <c r="C1" s="25"/>
      <c r="D1" s="25"/>
      <c r="E1" s="2"/>
      <c r="F1" s="2"/>
      <c r="G1" s="2"/>
      <c r="H1" s="10"/>
    </row>
    <row r="2" spans="1:8" x14ac:dyDescent="0.45">
      <c r="A2" s="1"/>
      <c r="B2" s="25"/>
      <c r="C2" s="25"/>
      <c r="D2" s="25"/>
      <c r="E2" s="2"/>
      <c r="F2" s="2"/>
      <c r="G2" s="2"/>
      <c r="H2" s="10"/>
    </row>
    <row r="3" spans="1:8" x14ac:dyDescent="0.45">
      <c r="A3" s="1"/>
      <c r="B3" s="25"/>
      <c r="C3" s="25"/>
      <c r="D3" s="25"/>
      <c r="E3" s="2"/>
      <c r="F3" s="2"/>
      <c r="G3" s="2"/>
      <c r="H3" s="10"/>
    </row>
    <row r="4" spans="1:8" x14ac:dyDescent="0.45">
      <c r="A4" s="1"/>
      <c r="B4" s="25"/>
      <c r="C4" s="25"/>
      <c r="D4" s="25"/>
      <c r="E4" s="2"/>
      <c r="F4" s="2"/>
      <c r="G4" s="2"/>
      <c r="H4" s="10"/>
    </row>
    <row r="5" spans="1:8" x14ac:dyDescent="0.45">
      <c r="A5" s="27"/>
      <c r="B5" s="28"/>
      <c r="C5" s="28"/>
      <c r="D5" s="28"/>
      <c r="E5" s="29"/>
      <c r="F5" s="29"/>
      <c r="G5" s="29"/>
      <c r="H5" s="30"/>
    </row>
    <row r="6" spans="1:8" x14ac:dyDescent="0.45">
      <c r="A6" s="10"/>
      <c r="B6" s="10"/>
      <c r="C6" s="10"/>
      <c r="D6" s="10"/>
      <c r="E6" s="10"/>
      <c r="F6" s="10"/>
      <c r="G6" s="10"/>
      <c r="H6" s="10"/>
    </row>
    <row r="7" spans="1:8" x14ac:dyDescent="0.45">
      <c r="A7" s="10"/>
      <c r="B7" s="9" t="s">
        <v>272</v>
      </c>
      <c r="C7" s="11"/>
      <c r="D7" s="15"/>
      <c r="E7" s="12"/>
      <c r="F7" s="10"/>
      <c r="G7" s="10"/>
      <c r="H7" s="10"/>
    </row>
    <row r="8" spans="1:8" x14ac:dyDescent="0.45">
      <c r="A8" s="10"/>
      <c r="B8" s="9"/>
      <c r="C8" s="12"/>
      <c r="D8" s="15"/>
      <c r="E8" s="12"/>
      <c r="F8" s="10"/>
      <c r="G8" s="10"/>
      <c r="H8" s="10"/>
    </row>
    <row r="9" spans="1:8" x14ac:dyDescent="0.45">
      <c r="A9" s="10"/>
      <c r="B9" s="19" t="s">
        <v>273</v>
      </c>
      <c r="C9" s="82" t="s">
        <v>219</v>
      </c>
      <c r="D9" s="82" t="s">
        <v>250</v>
      </c>
      <c r="E9" s="21"/>
      <c r="F9" s="21"/>
      <c r="G9" s="21"/>
      <c r="H9" s="21"/>
    </row>
    <row r="10" spans="1:8" x14ac:dyDescent="0.45">
      <c r="A10" s="10"/>
      <c r="B10" s="21" t="s">
        <v>274</v>
      </c>
      <c r="C10" s="21"/>
      <c r="D10" s="21"/>
      <c r="E10" s="21"/>
      <c r="F10" s="21"/>
      <c r="G10" s="21"/>
      <c r="H10" s="21"/>
    </row>
    <row r="11" spans="1:8" x14ac:dyDescent="0.45">
      <c r="A11" s="10"/>
      <c r="B11" s="32" t="s">
        <v>275</v>
      </c>
      <c r="C11" s="45">
        <v>5073</v>
      </c>
      <c r="D11" s="22">
        <v>6.3</v>
      </c>
      <c r="E11" s="21"/>
      <c r="F11" s="21"/>
      <c r="G11" s="21"/>
      <c r="H11" s="21"/>
    </row>
    <row r="12" spans="1:8" x14ac:dyDescent="0.45">
      <c r="A12" s="10"/>
      <c r="B12" s="32" t="s">
        <v>276</v>
      </c>
      <c r="C12" s="45">
        <v>3284</v>
      </c>
      <c r="D12" s="22">
        <v>4.0999999999999996</v>
      </c>
      <c r="E12" s="21"/>
      <c r="F12" s="21"/>
      <c r="G12" s="21"/>
      <c r="H12" s="21"/>
    </row>
    <row r="13" spans="1:8" x14ac:dyDescent="0.45">
      <c r="A13" s="10"/>
      <c r="B13" s="32" t="s">
        <v>277</v>
      </c>
      <c r="C13" s="45">
        <v>3055</v>
      </c>
      <c r="D13" s="22">
        <v>3.8</v>
      </c>
      <c r="E13" s="48"/>
      <c r="F13" s="55"/>
      <c r="G13" s="55"/>
      <c r="H13" s="55"/>
    </row>
    <row r="14" spans="1:8" x14ac:dyDescent="0.45">
      <c r="A14" s="10"/>
      <c r="B14" s="32" t="s">
        <v>278</v>
      </c>
      <c r="C14" s="48">
        <v>3529</v>
      </c>
      <c r="D14" s="24">
        <v>4.4000000000000004</v>
      </c>
      <c r="E14" s="48"/>
      <c r="F14" s="55"/>
      <c r="G14" s="55"/>
      <c r="H14" s="55"/>
    </row>
    <row r="15" spans="1:8" x14ac:dyDescent="0.45">
      <c r="A15" s="10"/>
      <c r="B15" s="44" t="s">
        <v>279</v>
      </c>
      <c r="C15" s="48">
        <v>3888</v>
      </c>
      <c r="D15" s="24">
        <v>4.8</v>
      </c>
      <c r="E15" s="48"/>
      <c r="F15" s="55"/>
      <c r="G15" s="55"/>
      <c r="H15" s="55"/>
    </row>
    <row r="16" spans="1:8" x14ac:dyDescent="0.45">
      <c r="A16" s="10"/>
      <c r="B16" s="44" t="s">
        <v>280</v>
      </c>
      <c r="C16" s="48">
        <v>2</v>
      </c>
      <c r="D16" s="24">
        <v>0</v>
      </c>
      <c r="E16" s="48"/>
      <c r="F16" s="55"/>
      <c r="G16" s="55"/>
      <c r="H16" s="55"/>
    </row>
    <row r="17" spans="1:8" x14ac:dyDescent="0.45">
      <c r="A17" s="10"/>
      <c r="B17" s="67" t="s">
        <v>281</v>
      </c>
      <c r="C17" s="68">
        <v>18831</v>
      </c>
      <c r="D17" s="229">
        <v>23.4</v>
      </c>
      <c r="E17" s="48"/>
      <c r="F17" s="55"/>
      <c r="G17" s="55"/>
      <c r="H17" s="55"/>
    </row>
    <row r="18" spans="1:8" x14ac:dyDescent="0.45">
      <c r="A18" s="10"/>
      <c r="B18" s="408"/>
      <c r="C18" s="48"/>
      <c r="D18" s="55"/>
      <c r="E18" s="57"/>
      <c r="F18" s="57"/>
      <c r="G18" s="57"/>
      <c r="H18" s="57"/>
    </row>
    <row r="19" spans="1:8" x14ac:dyDescent="0.45">
      <c r="A19" s="10"/>
      <c r="B19" s="42" t="s">
        <v>282</v>
      </c>
      <c r="C19" s="61"/>
      <c r="D19" s="56"/>
      <c r="E19" s="7"/>
      <c r="F19" s="5"/>
      <c r="G19" s="5"/>
      <c r="H19" s="5"/>
    </row>
    <row r="20" spans="1:8" x14ac:dyDescent="0.45">
      <c r="A20" s="10"/>
      <c r="B20" s="44" t="s">
        <v>283</v>
      </c>
      <c r="C20" s="45">
        <v>30072</v>
      </c>
      <c r="D20" s="22">
        <v>37.4</v>
      </c>
      <c r="E20" s="51"/>
      <c r="F20" s="5"/>
      <c r="G20" s="51"/>
      <c r="H20" s="51"/>
    </row>
    <row r="21" spans="1:8" x14ac:dyDescent="0.45">
      <c r="A21" s="10"/>
      <c r="B21" s="408" t="s">
        <v>284</v>
      </c>
      <c r="C21" s="45">
        <v>19510</v>
      </c>
      <c r="D21" s="20">
        <v>24.3</v>
      </c>
      <c r="E21" s="51"/>
      <c r="F21" s="5"/>
      <c r="G21" s="51"/>
      <c r="H21" s="51"/>
    </row>
    <row r="22" spans="1:8" x14ac:dyDescent="0.45">
      <c r="A22" s="10"/>
      <c r="B22" s="408" t="s">
        <v>285</v>
      </c>
      <c r="C22" s="45">
        <v>10448</v>
      </c>
      <c r="D22" s="20">
        <v>13</v>
      </c>
      <c r="E22" s="7"/>
      <c r="F22" s="5"/>
      <c r="G22" s="5"/>
      <c r="H22" s="5"/>
    </row>
    <row r="23" spans="1:8" x14ac:dyDescent="0.45">
      <c r="A23" s="10"/>
      <c r="B23" s="67" t="s">
        <v>286</v>
      </c>
      <c r="C23" s="68">
        <v>60030</v>
      </c>
      <c r="D23" s="66">
        <v>74.7</v>
      </c>
      <c r="E23" s="7"/>
      <c r="F23" s="5"/>
      <c r="G23" s="5"/>
      <c r="H23" s="5"/>
    </row>
    <row r="24" spans="1:8" x14ac:dyDescent="0.45">
      <c r="A24" s="10"/>
      <c r="B24" s="409"/>
      <c r="C24" s="61"/>
      <c r="D24" s="20"/>
      <c r="E24" s="7"/>
      <c r="F24" s="5"/>
      <c r="G24" s="5"/>
      <c r="H24" s="5"/>
    </row>
    <row r="25" spans="1:8" x14ac:dyDescent="0.45">
      <c r="A25" s="10"/>
      <c r="B25" s="64" t="s">
        <v>287</v>
      </c>
      <c r="C25" s="68">
        <v>1461</v>
      </c>
      <c r="D25" s="66">
        <v>1.9</v>
      </c>
      <c r="E25" s="7"/>
      <c r="F25" s="5"/>
      <c r="G25" s="5"/>
      <c r="H25" s="5"/>
    </row>
    <row r="26" spans="1:8" x14ac:dyDescent="0.45">
      <c r="A26" s="10"/>
      <c r="B26" s="53" t="s">
        <v>259</v>
      </c>
      <c r="C26" s="54">
        <v>80322</v>
      </c>
      <c r="D26" s="63">
        <v>99.97986028733358</v>
      </c>
      <c r="E26" s="7"/>
      <c r="F26" s="7"/>
      <c r="G26" s="5"/>
      <c r="H26" s="5"/>
    </row>
    <row r="27" spans="1:8" x14ac:dyDescent="0.45">
      <c r="A27" s="10"/>
      <c r="B27" s="409"/>
      <c r="C27" s="16"/>
      <c r="D27" s="16"/>
      <c r="E27" s="7"/>
      <c r="F27" s="5"/>
      <c r="G27" s="5"/>
      <c r="H27" s="5"/>
    </row>
    <row r="28" spans="1:8" ht="30" customHeight="1" x14ac:dyDescent="0.45">
      <c r="A28" s="10"/>
      <c r="B28" s="436"/>
      <c r="C28" s="436"/>
      <c r="D28" s="436"/>
      <c r="E28" s="10"/>
      <c r="F28" s="10"/>
      <c r="G28" s="10"/>
      <c r="H28" s="10"/>
    </row>
    <row r="29" spans="1:8" x14ac:dyDescent="0.45">
      <c r="A29" s="10"/>
      <c r="B29" s="10"/>
      <c r="C29" s="10"/>
      <c r="D29" s="10"/>
      <c r="E29" s="10"/>
      <c r="F29" s="10"/>
      <c r="G29" s="10"/>
      <c r="H29" s="10"/>
    </row>
  </sheetData>
  <mergeCells count="1">
    <mergeCell ref="B28:D28"/>
  </mergeCells>
  <hyperlinks>
    <hyperlink ref="A1" location="Index!A1" display="Back to Index" xr:uid="{53CA5304-5BD8-422A-B7A2-8D8E2FA28948}"/>
  </hyperlinks>
  <pageMargins left="0.7" right="0.7" top="0.75" bottom="0.75" header="0.3" footer="0.3"/>
  <pageSetup paperSize="9" orientation="portrait" r:id="rId1"/>
  <headerFooter>
    <oddFooter>&amp;C&amp;1#&amp;"Arial Black"&amp;10&amp;K000000OFFICIAL</oddFooter>
  </headerFooter>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F65661-30B8-488F-9228-7FF458B3DD36}">
  <sheetPr codeName="Sheet71"/>
  <dimension ref="A1:H144"/>
  <sheetViews>
    <sheetView zoomScale="90" zoomScaleNormal="90" workbookViewId="0">
      <selection activeCell="H148" sqref="H148"/>
    </sheetView>
  </sheetViews>
  <sheetFormatPr defaultColWidth="8.6875" defaultRowHeight="16.5" x14ac:dyDescent="0.45"/>
  <cols>
    <col min="1" max="1" width="12.6875" style="3" customWidth="1"/>
    <col min="2" max="2" width="20.125" style="3" customWidth="1"/>
    <col min="3" max="3" width="10.875" style="3" customWidth="1"/>
    <col min="4" max="4" width="11.6875" style="3" customWidth="1"/>
    <col min="5" max="7" width="10.875" style="3" customWidth="1"/>
    <col min="8" max="8" width="16" style="3" customWidth="1"/>
    <col min="9" max="16384" width="8.6875" style="3"/>
  </cols>
  <sheetData>
    <row r="1" spans="1:8" x14ac:dyDescent="0.45">
      <c r="A1" s="4" t="s">
        <v>168</v>
      </c>
      <c r="B1" s="25"/>
      <c r="C1" s="25"/>
      <c r="D1" s="25"/>
      <c r="E1" s="2"/>
      <c r="F1" s="2"/>
      <c r="G1" s="2"/>
      <c r="H1" s="2"/>
    </row>
    <row r="2" spans="1:8" x14ac:dyDescent="0.45">
      <c r="A2" s="1"/>
      <c r="B2" s="25"/>
      <c r="C2" s="25"/>
      <c r="D2" s="25"/>
      <c r="E2" s="2"/>
      <c r="F2" s="2"/>
      <c r="G2" s="2"/>
      <c r="H2" s="2"/>
    </row>
    <row r="3" spans="1:8" x14ac:dyDescent="0.45">
      <c r="A3" s="1"/>
      <c r="B3" s="25"/>
      <c r="C3" s="25"/>
      <c r="D3" s="25"/>
      <c r="E3" s="2"/>
      <c r="F3" s="2"/>
      <c r="G3" s="2"/>
      <c r="H3" s="2"/>
    </row>
    <row r="4" spans="1:8" x14ac:dyDescent="0.45">
      <c r="A4" s="1"/>
      <c r="B4" s="25"/>
      <c r="C4" s="25"/>
      <c r="D4" s="25"/>
      <c r="E4" s="2"/>
      <c r="F4" s="2"/>
      <c r="G4" s="2"/>
      <c r="H4" s="2"/>
    </row>
    <row r="5" spans="1:8" x14ac:dyDescent="0.45">
      <c r="A5" s="27"/>
      <c r="B5" s="28"/>
      <c r="C5" s="28"/>
      <c r="D5" s="28"/>
      <c r="E5" s="29"/>
      <c r="F5" s="29"/>
      <c r="G5" s="29"/>
      <c r="H5" s="29"/>
    </row>
    <row r="6" spans="1:8" x14ac:dyDescent="0.45">
      <c r="A6" s="10"/>
      <c r="B6" s="10"/>
      <c r="C6" s="10"/>
      <c r="D6" s="10"/>
      <c r="E6" s="10"/>
      <c r="F6" s="10"/>
      <c r="G6" s="10"/>
      <c r="H6" s="10"/>
    </row>
    <row r="7" spans="1:8" x14ac:dyDescent="0.45">
      <c r="A7" s="10"/>
      <c r="B7" s="9" t="s">
        <v>843</v>
      </c>
      <c r="C7" s="11"/>
      <c r="D7" s="15"/>
      <c r="E7" s="12"/>
      <c r="F7" s="12"/>
      <c r="G7" s="12"/>
      <c r="H7" s="12"/>
    </row>
    <row r="8" spans="1:8" x14ac:dyDescent="0.45">
      <c r="A8" s="10"/>
      <c r="B8" s="9"/>
      <c r="C8" s="11"/>
      <c r="D8" s="15"/>
      <c r="E8" s="12"/>
      <c r="F8" s="12"/>
      <c r="G8" s="12"/>
      <c r="H8" s="12"/>
    </row>
    <row r="9" spans="1:8" x14ac:dyDescent="0.45">
      <c r="A9" s="10"/>
      <c r="B9" s="9"/>
      <c r="C9" s="444" t="s">
        <v>844</v>
      </c>
      <c r="D9" s="458"/>
      <c r="E9" s="12"/>
      <c r="F9" s="12"/>
      <c r="G9" s="12"/>
      <c r="H9" s="12"/>
    </row>
    <row r="10" spans="1:8" x14ac:dyDescent="0.45">
      <c r="A10" s="10"/>
      <c r="B10" s="21"/>
      <c r="C10" s="49" t="s">
        <v>219</v>
      </c>
      <c r="D10" s="215" t="s">
        <v>250</v>
      </c>
      <c r="E10" s="21"/>
      <c r="F10" s="21"/>
      <c r="G10" s="21"/>
      <c r="H10" s="21"/>
    </row>
    <row r="11" spans="1:8" x14ac:dyDescent="0.45">
      <c r="A11" s="10"/>
      <c r="B11" s="315" t="s">
        <v>709</v>
      </c>
      <c r="C11" s="61">
        <v>53</v>
      </c>
      <c r="D11" s="342">
        <v>7.0000000000000009</v>
      </c>
      <c r="E11" s="21"/>
      <c r="F11" s="21"/>
      <c r="G11" s="21"/>
      <c r="H11" s="21"/>
    </row>
    <row r="12" spans="1:8" x14ac:dyDescent="0.45">
      <c r="A12" s="10"/>
      <c r="B12" s="94" t="s">
        <v>710</v>
      </c>
      <c r="C12" s="61" t="s">
        <v>723</v>
      </c>
      <c r="D12" s="342">
        <v>50</v>
      </c>
      <c r="E12" s="21"/>
      <c r="F12" s="21"/>
      <c r="G12" s="21"/>
      <c r="H12" s="21"/>
    </row>
    <row r="13" spans="1:8" x14ac:dyDescent="0.45">
      <c r="A13" s="10"/>
      <c r="B13" s="94" t="s">
        <v>711</v>
      </c>
      <c r="C13" s="61">
        <v>10</v>
      </c>
      <c r="D13" s="342">
        <v>9</v>
      </c>
      <c r="E13" s="21"/>
      <c r="F13" s="21"/>
      <c r="G13" s="21"/>
      <c r="H13" s="21"/>
    </row>
    <row r="14" spans="1:8" x14ac:dyDescent="0.45">
      <c r="A14" s="10"/>
      <c r="B14" s="94" t="s">
        <v>712</v>
      </c>
      <c r="C14" s="61">
        <v>12</v>
      </c>
      <c r="D14" s="342">
        <v>10.4</v>
      </c>
      <c r="E14" s="21"/>
      <c r="F14" s="21"/>
      <c r="G14" s="21"/>
      <c r="H14" s="21"/>
    </row>
    <row r="15" spans="1:8" x14ac:dyDescent="0.45">
      <c r="A15" s="10"/>
      <c r="B15" s="94" t="s">
        <v>713</v>
      </c>
      <c r="C15" s="61">
        <v>147</v>
      </c>
      <c r="D15" s="342">
        <v>10.199999999999999</v>
      </c>
      <c r="E15" s="21"/>
      <c r="F15" s="21"/>
      <c r="G15" s="21"/>
      <c r="H15" s="21"/>
    </row>
    <row r="16" spans="1:8" x14ac:dyDescent="0.45">
      <c r="A16" s="10"/>
      <c r="B16" s="94" t="s">
        <v>714</v>
      </c>
      <c r="C16" s="61">
        <v>0</v>
      </c>
      <c r="D16" s="342">
        <v>0</v>
      </c>
      <c r="E16" s="21"/>
      <c r="F16" s="21"/>
      <c r="G16" s="21"/>
      <c r="H16" s="21"/>
    </row>
    <row r="17" spans="1:8" x14ac:dyDescent="0.45">
      <c r="A17" s="10"/>
      <c r="B17" s="94" t="s">
        <v>715</v>
      </c>
      <c r="C17" s="61">
        <v>131</v>
      </c>
      <c r="D17" s="342">
        <v>8.6999999999999993</v>
      </c>
      <c r="E17" s="21"/>
      <c r="F17" s="21"/>
      <c r="G17" s="21"/>
      <c r="H17" s="21"/>
    </row>
    <row r="18" spans="1:8" x14ac:dyDescent="0.45">
      <c r="A18" s="10"/>
      <c r="B18" s="94" t="s">
        <v>716</v>
      </c>
      <c r="C18" s="61">
        <v>0</v>
      </c>
      <c r="D18" s="342">
        <v>0</v>
      </c>
      <c r="E18" s="21"/>
      <c r="F18" s="21"/>
      <c r="G18" s="21"/>
      <c r="H18" s="21"/>
    </row>
    <row r="19" spans="1:8" x14ac:dyDescent="0.45">
      <c r="A19" s="10"/>
      <c r="B19" s="94" t="s">
        <v>717</v>
      </c>
      <c r="C19" s="61">
        <v>31</v>
      </c>
      <c r="D19" s="342">
        <v>8.3000000000000007</v>
      </c>
      <c r="E19" s="21"/>
      <c r="F19" s="21"/>
      <c r="G19" s="21"/>
      <c r="H19" s="21"/>
    </row>
    <row r="20" spans="1:8" x14ac:dyDescent="0.45">
      <c r="A20" s="10"/>
      <c r="B20" s="94" t="s">
        <v>718</v>
      </c>
      <c r="C20" s="61">
        <v>55</v>
      </c>
      <c r="D20" s="342">
        <v>7</v>
      </c>
      <c r="E20" s="21"/>
      <c r="F20" s="21"/>
      <c r="G20" s="21"/>
      <c r="H20" s="21"/>
    </row>
    <row r="21" spans="1:8" x14ac:dyDescent="0.45">
      <c r="A21" s="10"/>
      <c r="B21" s="94" t="s">
        <v>719</v>
      </c>
      <c r="C21" s="61" t="s">
        <v>723</v>
      </c>
      <c r="D21" s="342">
        <v>100</v>
      </c>
      <c r="E21" s="21"/>
      <c r="F21" s="21"/>
      <c r="G21" s="21"/>
      <c r="H21" s="21"/>
    </row>
    <row r="22" spans="1:8" x14ac:dyDescent="0.45">
      <c r="A22" s="10"/>
      <c r="B22" s="94" t="s">
        <v>720</v>
      </c>
      <c r="C22" s="61">
        <v>64</v>
      </c>
      <c r="D22" s="342">
        <v>7.3</v>
      </c>
      <c r="E22" s="21"/>
      <c r="F22" s="21"/>
      <c r="G22" s="21"/>
      <c r="H22" s="21"/>
    </row>
    <row r="23" spans="1:8" x14ac:dyDescent="0.45">
      <c r="A23" s="10"/>
      <c r="B23" s="94" t="s">
        <v>721</v>
      </c>
      <c r="C23" s="61">
        <v>16</v>
      </c>
      <c r="D23" s="342">
        <v>11.3</v>
      </c>
      <c r="E23" s="21"/>
      <c r="F23" s="21"/>
      <c r="G23" s="21"/>
      <c r="H23" s="21"/>
    </row>
    <row r="24" spans="1:8" x14ac:dyDescent="0.45">
      <c r="A24" s="10"/>
      <c r="B24" s="94" t="s">
        <v>722</v>
      </c>
      <c r="C24" s="61">
        <v>7</v>
      </c>
      <c r="D24" s="342">
        <v>10.5</v>
      </c>
      <c r="E24" s="21"/>
      <c r="F24" s="21"/>
      <c r="G24" s="21"/>
      <c r="H24" s="21"/>
    </row>
    <row r="25" spans="1:8" x14ac:dyDescent="0.45">
      <c r="A25" s="10"/>
      <c r="B25" s="94" t="s">
        <v>724</v>
      </c>
      <c r="C25" s="61">
        <v>87</v>
      </c>
      <c r="D25" s="342">
        <v>6.8</v>
      </c>
      <c r="E25" s="21"/>
      <c r="F25" s="21"/>
      <c r="G25" s="21"/>
      <c r="H25" s="21"/>
    </row>
    <row r="26" spans="1:8" x14ac:dyDescent="0.45">
      <c r="A26" s="10"/>
      <c r="B26" s="94" t="s">
        <v>725</v>
      </c>
      <c r="C26" s="61">
        <v>0</v>
      </c>
      <c r="D26" s="342">
        <v>0</v>
      </c>
      <c r="E26" s="21"/>
      <c r="F26" s="21"/>
      <c r="G26" s="21"/>
      <c r="H26" s="21"/>
    </row>
    <row r="27" spans="1:8" x14ac:dyDescent="0.45">
      <c r="A27" s="10"/>
      <c r="B27" s="94" t="s">
        <v>726</v>
      </c>
      <c r="C27" s="61">
        <v>0</v>
      </c>
      <c r="D27" s="342">
        <v>0</v>
      </c>
      <c r="E27" s="21"/>
      <c r="F27" s="21"/>
      <c r="G27" s="21"/>
      <c r="H27" s="21"/>
    </row>
    <row r="28" spans="1:8" x14ac:dyDescent="0.45">
      <c r="A28" s="10"/>
      <c r="B28" s="94" t="s">
        <v>727</v>
      </c>
      <c r="C28" s="61">
        <v>150</v>
      </c>
      <c r="D28" s="342">
        <v>6.6</v>
      </c>
      <c r="E28" s="21"/>
      <c r="F28" s="21"/>
      <c r="G28" s="21"/>
      <c r="H28" s="21"/>
    </row>
    <row r="29" spans="1:8" x14ac:dyDescent="0.45">
      <c r="A29" s="10"/>
      <c r="B29" s="94" t="s">
        <v>728</v>
      </c>
      <c r="C29" s="61">
        <v>0</v>
      </c>
      <c r="D29" s="342">
        <v>0</v>
      </c>
      <c r="E29" s="21"/>
      <c r="F29" s="21"/>
      <c r="G29" s="21"/>
      <c r="H29" s="21"/>
    </row>
    <row r="30" spans="1:8" x14ac:dyDescent="0.45">
      <c r="A30" s="10"/>
      <c r="B30" s="94" t="s">
        <v>729</v>
      </c>
      <c r="C30" s="61" t="s">
        <v>723</v>
      </c>
      <c r="D30" s="342">
        <v>4.7</v>
      </c>
      <c r="E30" s="21"/>
      <c r="F30" s="21"/>
      <c r="G30" s="21"/>
      <c r="H30" s="21"/>
    </row>
    <row r="31" spans="1:8" x14ac:dyDescent="0.45">
      <c r="A31" s="10"/>
      <c r="B31" s="94" t="s">
        <v>730</v>
      </c>
      <c r="C31" s="61">
        <v>0</v>
      </c>
      <c r="D31" s="342">
        <v>0</v>
      </c>
      <c r="E31" s="21"/>
      <c r="F31" s="21"/>
      <c r="G31" s="21"/>
      <c r="H31" s="21"/>
    </row>
    <row r="32" spans="1:8" x14ac:dyDescent="0.45">
      <c r="A32" s="10"/>
      <c r="B32" s="94" t="s">
        <v>731</v>
      </c>
      <c r="C32" s="61">
        <v>27</v>
      </c>
      <c r="D32" s="342">
        <v>6.9</v>
      </c>
      <c r="E32" s="21"/>
      <c r="F32" s="21"/>
      <c r="G32" s="21"/>
      <c r="H32" s="21"/>
    </row>
    <row r="33" spans="1:8" x14ac:dyDescent="0.45">
      <c r="A33" s="10"/>
      <c r="B33" s="94" t="s">
        <v>732</v>
      </c>
      <c r="C33" s="61">
        <v>150</v>
      </c>
      <c r="D33" s="342">
        <v>7.8</v>
      </c>
      <c r="E33" s="21"/>
      <c r="F33" s="21"/>
      <c r="G33" s="21"/>
      <c r="H33" s="21"/>
    </row>
    <row r="34" spans="1:8" x14ac:dyDescent="0.45">
      <c r="A34" s="10"/>
      <c r="B34" s="94" t="s">
        <v>733</v>
      </c>
      <c r="C34" s="61">
        <v>0</v>
      </c>
      <c r="D34" s="342">
        <v>0</v>
      </c>
      <c r="E34" s="21"/>
      <c r="F34" s="21"/>
      <c r="G34" s="21"/>
      <c r="H34" s="21"/>
    </row>
    <row r="35" spans="1:8" x14ac:dyDescent="0.45">
      <c r="A35" s="10"/>
      <c r="B35" s="94" t="s">
        <v>734</v>
      </c>
      <c r="C35" s="61">
        <v>493</v>
      </c>
      <c r="D35" s="342">
        <v>8.5</v>
      </c>
      <c r="E35" s="21"/>
      <c r="F35" s="21"/>
      <c r="G35" s="21"/>
      <c r="H35" s="21"/>
    </row>
    <row r="36" spans="1:8" x14ac:dyDescent="0.45">
      <c r="A36" s="10"/>
      <c r="B36" s="94" t="s">
        <v>735</v>
      </c>
      <c r="C36" s="61">
        <v>0</v>
      </c>
      <c r="D36" s="342">
        <v>0</v>
      </c>
      <c r="E36" s="21"/>
      <c r="F36" s="21"/>
      <c r="G36" s="21"/>
      <c r="H36" s="21"/>
    </row>
    <row r="37" spans="1:8" x14ac:dyDescent="0.45">
      <c r="A37" s="10"/>
      <c r="B37" s="94" t="s">
        <v>736</v>
      </c>
      <c r="C37" s="61">
        <v>13</v>
      </c>
      <c r="D37" s="342">
        <v>12.5</v>
      </c>
      <c r="E37" s="21"/>
      <c r="F37" s="21"/>
      <c r="G37" s="21"/>
      <c r="H37" s="21"/>
    </row>
    <row r="38" spans="1:8" x14ac:dyDescent="0.45">
      <c r="A38" s="10"/>
      <c r="B38" s="94" t="s">
        <v>737</v>
      </c>
      <c r="C38" s="61">
        <v>0</v>
      </c>
      <c r="D38" s="342">
        <v>0</v>
      </c>
      <c r="E38" s="21"/>
      <c r="F38" s="21"/>
      <c r="G38" s="21"/>
      <c r="H38" s="21"/>
    </row>
    <row r="39" spans="1:8" x14ac:dyDescent="0.45">
      <c r="A39" s="10"/>
      <c r="B39" s="94" t="s">
        <v>738</v>
      </c>
      <c r="C39" s="61">
        <v>0</v>
      </c>
      <c r="D39" s="342">
        <v>0</v>
      </c>
      <c r="E39" s="21"/>
      <c r="F39" s="21"/>
      <c r="G39" s="21"/>
      <c r="H39" s="21"/>
    </row>
    <row r="40" spans="1:8" x14ac:dyDescent="0.45">
      <c r="A40" s="10"/>
      <c r="B40" s="94" t="s">
        <v>739</v>
      </c>
      <c r="C40" s="61">
        <v>0</v>
      </c>
      <c r="D40" s="342">
        <v>0</v>
      </c>
      <c r="E40" s="21"/>
      <c r="F40" s="21"/>
      <c r="G40" s="21"/>
      <c r="H40" s="21"/>
    </row>
    <row r="41" spans="1:8" x14ac:dyDescent="0.45">
      <c r="A41" s="10"/>
      <c r="B41" s="94" t="s">
        <v>740</v>
      </c>
      <c r="C41" s="61">
        <v>10</v>
      </c>
      <c r="D41" s="342">
        <v>4.4000000000000004</v>
      </c>
      <c r="E41" s="21"/>
      <c r="F41" s="21"/>
      <c r="G41" s="21"/>
      <c r="H41" s="21"/>
    </row>
    <row r="42" spans="1:8" x14ac:dyDescent="0.45">
      <c r="A42" s="10"/>
      <c r="B42" s="94" t="s">
        <v>741</v>
      </c>
      <c r="C42" s="61">
        <v>20</v>
      </c>
      <c r="D42" s="342">
        <v>11.4</v>
      </c>
      <c r="E42" s="21"/>
      <c r="F42" s="21"/>
      <c r="G42" s="21"/>
      <c r="H42" s="21"/>
    </row>
    <row r="43" spans="1:8" x14ac:dyDescent="0.45">
      <c r="A43" s="10"/>
      <c r="B43" s="94" t="s">
        <v>742</v>
      </c>
      <c r="C43" s="61">
        <v>0</v>
      </c>
      <c r="D43" s="342">
        <v>0</v>
      </c>
      <c r="E43" s="21"/>
      <c r="F43" s="21"/>
      <c r="G43" s="21"/>
      <c r="H43" s="21"/>
    </row>
    <row r="44" spans="1:8" x14ac:dyDescent="0.45">
      <c r="A44" s="10"/>
      <c r="B44" s="94" t="s">
        <v>743</v>
      </c>
      <c r="C44" s="61">
        <v>151</v>
      </c>
      <c r="D44" s="342">
        <v>8.4</v>
      </c>
      <c r="E44" s="21"/>
      <c r="F44" s="21"/>
      <c r="G44" s="21"/>
      <c r="H44" s="21"/>
    </row>
    <row r="45" spans="1:8" x14ac:dyDescent="0.45">
      <c r="A45" s="10"/>
      <c r="B45" s="94" t="s">
        <v>744</v>
      </c>
      <c r="C45" s="61">
        <v>0</v>
      </c>
      <c r="D45" s="342">
        <v>0</v>
      </c>
      <c r="E45" s="21"/>
      <c r="F45" s="21"/>
      <c r="G45" s="21"/>
      <c r="H45" s="21"/>
    </row>
    <row r="46" spans="1:8" x14ac:dyDescent="0.45">
      <c r="A46" s="10"/>
      <c r="B46" s="94" t="s">
        <v>745</v>
      </c>
      <c r="C46" s="61">
        <v>0</v>
      </c>
      <c r="D46" s="342">
        <v>0</v>
      </c>
      <c r="E46" s="21"/>
      <c r="F46" s="21"/>
      <c r="G46" s="21"/>
      <c r="H46" s="21"/>
    </row>
    <row r="47" spans="1:8" x14ac:dyDescent="0.45">
      <c r="A47" s="10"/>
      <c r="B47" s="94" t="s">
        <v>746</v>
      </c>
      <c r="C47" s="61">
        <v>34</v>
      </c>
      <c r="D47" s="342">
        <v>7.7</v>
      </c>
      <c r="E47" s="21"/>
      <c r="F47" s="21"/>
      <c r="G47" s="21"/>
      <c r="H47" s="21"/>
    </row>
    <row r="48" spans="1:8" x14ac:dyDescent="0.45">
      <c r="A48" s="10"/>
      <c r="B48" s="94" t="s">
        <v>747</v>
      </c>
      <c r="C48" s="61">
        <v>5</v>
      </c>
      <c r="D48" s="342">
        <v>12.8</v>
      </c>
      <c r="E48" s="21"/>
      <c r="F48" s="21"/>
      <c r="G48" s="21"/>
      <c r="H48" s="21"/>
    </row>
    <row r="49" spans="1:8" x14ac:dyDescent="0.45">
      <c r="A49" s="10"/>
      <c r="B49" s="94" t="s">
        <v>748</v>
      </c>
      <c r="C49" s="61">
        <v>14</v>
      </c>
      <c r="D49" s="342">
        <v>11.6</v>
      </c>
      <c r="E49" s="21"/>
      <c r="F49" s="21"/>
      <c r="G49" s="21"/>
      <c r="H49" s="21"/>
    </row>
    <row r="50" spans="1:8" x14ac:dyDescent="0.45">
      <c r="A50" s="10"/>
      <c r="B50" s="94" t="s">
        <v>749</v>
      </c>
      <c r="C50" s="61">
        <v>0</v>
      </c>
      <c r="D50" s="342">
        <v>0</v>
      </c>
      <c r="E50" s="21"/>
      <c r="F50" s="21"/>
      <c r="G50" s="21"/>
      <c r="H50" s="21"/>
    </row>
    <row r="51" spans="1:8" x14ac:dyDescent="0.45">
      <c r="A51" s="10"/>
      <c r="B51" s="94" t="s">
        <v>750</v>
      </c>
      <c r="C51" s="61">
        <v>132</v>
      </c>
      <c r="D51" s="342">
        <v>7</v>
      </c>
      <c r="E51" s="21"/>
      <c r="F51" s="21"/>
      <c r="G51" s="21"/>
      <c r="H51" s="21"/>
    </row>
    <row r="52" spans="1:8" x14ac:dyDescent="0.45">
      <c r="A52" s="10"/>
      <c r="B52" s="94" t="s">
        <v>751</v>
      </c>
      <c r="C52" s="61">
        <v>8</v>
      </c>
      <c r="D52" s="342">
        <v>8.6999999999999993</v>
      </c>
      <c r="E52" s="21"/>
      <c r="F52" s="21"/>
      <c r="G52" s="21"/>
      <c r="H52" s="21"/>
    </row>
    <row r="53" spans="1:8" x14ac:dyDescent="0.45">
      <c r="A53" s="10"/>
      <c r="B53" s="94" t="s">
        <v>752</v>
      </c>
      <c r="C53" s="61">
        <v>119</v>
      </c>
      <c r="D53" s="342">
        <v>6.9</v>
      </c>
      <c r="E53" s="21"/>
      <c r="F53" s="21"/>
      <c r="G53" s="21"/>
      <c r="H53" s="21"/>
    </row>
    <row r="54" spans="1:8" x14ac:dyDescent="0.45">
      <c r="A54" s="10"/>
      <c r="B54" s="94" t="s">
        <v>753</v>
      </c>
      <c r="C54" s="61">
        <v>10</v>
      </c>
      <c r="D54" s="342">
        <v>5.7</v>
      </c>
      <c r="E54" s="21"/>
      <c r="F54" s="21"/>
      <c r="G54" s="21"/>
      <c r="H54" s="21"/>
    </row>
    <row r="55" spans="1:8" x14ac:dyDescent="0.45">
      <c r="A55" s="10"/>
      <c r="B55" s="94" t="s">
        <v>754</v>
      </c>
      <c r="C55" s="61">
        <v>20</v>
      </c>
      <c r="D55" s="342">
        <v>6.5</v>
      </c>
      <c r="E55" s="21"/>
      <c r="F55" s="21"/>
      <c r="G55" s="21"/>
      <c r="H55" s="21"/>
    </row>
    <row r="56" spans="1:8" x14ac:dyDescent="0.45">
      <c r="A56" s="10"/>
      <c r="B56" s="94" t="s">
        <v>755</v>
      </c>
      <c r="C56" s="61">
        <v>133</v>
      </c>
      <c r="D56" s="342">
        <v>8.6</v>
      </c>
      <c r="E56" s="21"/>
      <c r="F56" s="21"/>
      <c r="G56" s="21"/>
      <c r="H56" s="21"/>
    </row>
    <row r="57" spans="1:8" x14ac:dyDescent="0.45">
      <c r="A57" s="10"/>
      <c r="B57" s="94" t="s">
        <v>756</v>
      </c>
      <c r="C57" s="61">
        <v>179</v>
      </c>
      <c r="D57" s="342">
        <v>8.8000000000000007</v>
      </c>
      <c r="E57" s="21"/>
      <c r="F57" s="21"/>
      <c r="G57" s="21"/>
      <c r="H57" s="21"/>
    </row>
    <row r="58" spans="1:8" x14ac:dyDescent="0.45">
      <c r="A58" s="10"/>
      <c r="B58" s="94" t="s">
        <v>757</v>
      </c>
      <c r="C58" s="61">
        <v>290</v>
      </c>
      <c r="D58" s="342">
        <v>8.6999999999999993</v>
      </c>
      <c r="E58" s="21"/>
      <c r="F58" s="21"/>
      <c r="G58" s="21"/>
      <c r="H58" s="21"/>
    </row>
    <row r="59" spans="1:8" x14ac:dyDescent="0.45">
      <c r="A59" s="10"/>
      <c r="B59" s="94" t="s">
        <v>758</v>
      </c>
      <c r="C59" s="61">
        <v>10</v>
      </c>
      <c r="D59" s="342">
        <v>9.6</v>
      </c>
      <c r="E59" s="21"/>
      <c r="F59" s="21"/>
      <c r="G59" s="21"/>
      <c r="H59" s="21"/>
    </row>
    <row r="60" spans="1:8" x14ac:dyDescent="0.45">
      <c r="A60" s="10"/>
      <c r="B60" s="94" t="s">
        <v>759</v>
      </c>
      <c r="C60" s="61">
        <v>78</v>
      </c>
      <c r="D60" s="342">
        <v>8.9</v>
      </c>
      <c r="E60" s="21"/>
      <c r="F60" s="21"/>
      <c r="G60" s="21"/>
      <c r="H60" s="21"/>
    </row>
    <row r="61" spans="1:8" x14ac:dyDescent="0.45">
      <c r="A61" s="10"/>
      <c r="B61" s="94" t="s">
        <v>760</v>
      </c>
      <c r="C61" s="61">
        <v>0</v>
      </c>
      <c r="D61" s="342">
        <v>0</v>
      </c>
      <c r="E61" s="21"/>
      <c r="F61" s="21"/>
      <c r="G61" s="21"/>
      <c r="H61" s="21"/>
    </row>
    <row r="62" spans="1:8" x14ac:dyDescent="0.45">
      <c r="A62" s="10"/>
      <c r="B62" s="94" t="s">
        <v>761</v>
      </c>
      <c r="C62" s="61">
        <v>6</v>
      </c>
      <c r="D62" s="342">
        <v>4.7</v>
      </c>
      <c r="E62" s="21"/>
      <c r="F62" s="21"/>
      <c r="G62" s="21"/>
      <c r="H62" s="21"/>
    </row>
    <row r="63" spans="1:8" x14ac:dyDescent="0.45">
      <c r="A63" s="10"/>
      <c r="B63" s="94" t="s">
        <v>762</v>
      </c>
      <c r="C63" s="61">
        <v>4</v>
      </c>
      <c r="D63" s="342">
        <v>6.8</v>
      </c>
      <c r="E63" s="21"/>
      <c r="F63" s="21"/>
      <c r="G63" s="21"/>
      <c r="H63" s="21"/>
    </row>
    <row r="64" spans="1:8" x14ac:dyDescent="0.45">
      <c r="A64" s="10"/>
      <c r="B64" s="94" t="s">
        <v>763</v>
      </c>
      <c r="C64" s="61" t="s">
        <v>723</v>
      </c>
      <c r="D64" s="342">
        <v>100</v>
      </c>
      <c r="E64" s="21"/>
      <c r="F64" s="21"/>
      <c r="G64" s="21"/>
      <c r="H64" s="21"/>
    </row>
    <row r="65" spans="1:8" x14ac:dyDescent="0.45">
      <c r="A65" s="10"/>
      <c r="B65" s="94" t="s">
        <v>764</v>
      </c>
      <c r="C65" s="61">
        <v>87</v>
      </c>
      <c r="D65" s="342">
        <v>7.4</v>
      </c>
      <c r="E65" s="21"/>
      <c r="F65" s="21"/>
      <c r="G65" s="21"/>
      <c r="H65" s="21"/>
    </row>
    <row r="66" spans="1:8" x14ac:dyDescent="0.45">
      <c r="A66" s="10"/>
      <c r="B66" s="94" t="s">
        <v>765</v>
      </c>
      <c r="C66" s="61">
        <v>27</v>
      </c>
      <c r="D66" s="342">
        <v>11</v>
      </c>
      <c r="E66" s="21"/>
      <c r="F66" s="21"/>
      <c r="G66" s="21"/>
      <c r="H66" s="21"/>
    </row>
    <row r="67" spans="1:8" x14ac:dyDescent="0.45">
      <c r="A67" s="10"/>
      <c r="B67" s="94" t="s">
        <v>766</v>
      </c>
      <c r="C67" s="61">
        <v>307</v>
      </c>
      <c r="D67" s="342">
        <v>8.1</v>
      </c>
      <c r="E67" s="21"/>
      <c r="F67" s="21"/>
      <c r="G67" s="21"/>
      <c r="H67" s="21"/>
    </row>
    <row r="68" spans="1:8" x14ac:dyDescent="0.45">
      <c r="A68" s="10"/>
      <c r="B68" s="94" t="s">
        <v>767</v>
      </c>
      <c r="C68" s="61">
        <v>7</v>
      </c>
      <c r="D68" s="342">
        <v>4.8</v>
      </c>
      <c r="E68" s="21"/>
      <c r="F68" s="21"/>
      <c r="G68" s="21"/>
      <c r="H68" s="21"/>
    </row>
    <row r="69" spans="1:8" x14ac:dyDescent="0.45">
      <c r="A69" s="10"/>
      <c r="B69" s="94" t="s">
        <v>768</v>
      </c>
      <c r="C69" s="97">
        <v>0</v>
      </c>
      <c r="D69" s="342">
        <v>0</v>
      </c>
      <c r="E69" s="21"/>
      <c r="F69" s="21"/>
      <c r="G69" s="21"/>
      <c r="H69" s="21"/>
    </row>
    <row r="70" spans="1:8" x14ac:dyDescent="0.45">
      <c r="A70" s="10"/>
      <c r="B70" s="94" t="s">
        <v>769</v>
      </c>
      <c r="C70" s="61" t="s">
        <v>723</v>
      </c>
      <c r="D70" s="342">
        <v>33.299999999999997</v>
      </c>
      <c r="E70" s="21"/>
      <c r="F70" s="21"/>
      <c r="G70" s="21"/>
      <c r="H70" s="21"/>
    </row>
    <row r="71" spans="1:8" x14ac:dyDescent="0.45">
      <c r="A71" s="10"/>
      <c r="B71" s="94" t="s">
        <v>770</v>
      </c>
      <c r="C71" s="61">
        <v>98</v>
      </c>
      <c r="D71" s="342">
        <v>5.5</v>
      </c>
      <c r="E71" s="21"/>
      <c r="F71" s="21"/>
      <c r="G71" s="21"/>
      <c r="H71" s="21"/>
    </row>
    <row r="72" spans="1:8" x14ac:dyDescent="0.45">
      <c r="A72" s="10"/>
      <c r="B72" s="94" t="s">
        <v>771</v>
      </c>
      <c r="C72" s="61">
        <v>126</v>
      </c>
      <c r="D72" s="342">
        <v>7.4</v>
      </c>
      <c r="E72" s="21"/>
      <c r="F72" s="21"/>
      <c r="G72" s="21"/>
      <c r="H72" s="21"/>
    </row>
    <row r="73" spans="1:8" x14ac:dyDescent="0.45">
      <c r="A73" s="10"/>
      <c r="B73" s="94" t="s">
        <v>772</v>
      </c>
      <c r="C73" s="61">
        <v>82</v>
      </c>
      <c r="D73" s="342">
        <v>8.9</v>
      </c>
      <c r="E73" s="21"/>
      <c r="F73" s="21"/>
      <c r="G73" s="21"/>
      <c r="H73" s="21"/>
    </row>
    <row r="74" spans="1:8" x14ac:dyDescent="0.45">
      <c r="A74" s="10"/>
      <c r="B74" s="94" t="s">
        <v>773</v>
      </c>
      <c r="C74" s="61">
        <v>0</v>
      </c>
      <c r="D74" s="342">
        <v>0</v>
      </c>
      <c r="E74" s="21"/>
      <c r="F74" s="21"/>
      <c r="G74" s="21"/>
      <c r="H74" s="21"/>
    </row>
    <row r="75" spans="1:8" x14ac:dyDescent="0.45">
      <c r="A75" s="10"/>
      <c r="B75" s="94" t="s">
        <v>774</v>
      </c>
      <c r="C75" s="61">
        <v>0</v>
      </c>
      <c r="D75" s="342">
        <v>0</v>
      </c>
      <c r="E75" s="21"/>
      <c r="F75" s="21"/>
      <c r="G75" s="21"/>
      <c r="H75" s="21"/>
    </row>
    <row r="76" spans="1:8" x14ac:dyDescent="0.45">
      <c r="A76" s="10"/>
      <c r="B76" s="94" t="s">
        <v>775</v>
      </c>
      <c r="C76" s="61">
        <v>7</v>
      </c>
      <c r="D76" s="342">
        <v>9.1</v>
      </c>
      <c r="E76" s="21"/>
      <c r="F76" s="21"/>
      <c r="G76" s="21"/>
      <c r="H76" s="21"/>
    </row>
    <row r="77" spans="1:8" x14ac:dyDescent="0.45">
      <c r="A77" s="10"/>
      <c r="B77" s="94" t="s">
        <v>776</v>
      </c>
      <c r="C77" s="61">
        <v>0</v>
      </c>
      <c r="D77" s="342">
        <v>0</v>
      </c>
      <c r="E77" s="48"/>
      <c r="F77" s="48"/>
      <c r="G77" s="48"/>
      <c r="H77" s="48"/>
    </row>
    <row r="78" spans="1:8" x14ac:dyDescent="0.45">
      <c r="A78" s="10"/>
      <c r="B78" s="94" t="s">
        <v>777</v>
      </c>
      <c r="C78" s="61">
        <v>40</v>
      </c>
      <c r="D78" s="342">
        <v>7.8</v>
      </c>
      <c r="E78" s="48"/>
      <c r="F78" s="48"/>
      <c r="G78" s="48"/>
      <c r="H78" s="48"/>
    </row>
    <row r="79" spans="1:8" x14ac:dyDescent="0.45">
      <c r="A79" s="10"/>
      <c r="B79" s="94" t="s">
        <v>778</v>
      </c>
      <c r="C79" s="61">
        <v>76</v>
      </c>
      <c r="D79" s="342">
        <v>7.3</v>
      </c>
      <c r="E79" s="135"/>
      <c r="F79" s="135"/>
      <c r="G79" s="135"/>
      <c r="H79" s="135"/>
    </row>
    <row r="80" spans="1:8" x14ac:dyDescent="0.45">
      <c r="A80" s="10"/>
      <c r="B80" s="180" t="s">
        <v>779</v>
      </c>
      <c r="C80" s="98">
        <v>5</v>
      </c>
      <c r="D80" s="342">
        <v>7</v>
      </c>
      <c r="E80" s="135"/>
      <c r="F80" s="135"/>
      <c r="G80" s="135"/>
      <c r="H80" s="135"/>
    </row>
    <row r="81" spans="1:8" x14ac:dyDescent="0.45">
      <c r="A81" s="10"/>
      <c r="B81" s="180" t="s">
        <v>780</v>
      </c>
      <c r="C81" s="98">
        <v>87</v>
      </c>
      <c r="D81" s="342">
        <v>7</v>
      </c>
      <c r="E81" s="7"/>
      <c r="F81" s="7"/>
      <c r="G81" s="7"/>
      <c r="H81" s="7"/>
    </row>
    <row r="82" spans="1:8" x14ac:dyDescent="0.45">
      <c r="A82" s="10"/>
      <c r="B82" s="180" t="s">
        <v>781</v>
      </c>
      <c r="C82" s="98">
        <v>77</v>
      </c>
      <c r="D82" s="342">
        <v>5.4</v>
      </c>
      <c r="E82" s="10"/>
      <c r="F82" s="10"/>
      <c r="G82" s="10"/>
      <c r="H82" s="10"/>
    </row>
    <row r="83" spans="1:8" x14ac:dyDescent="0.45">
      <c r="A83" s="10"/>
      <c r="B83" s="180" t="s">
        <v>782</v>
      </c>
      <c r="C83" s="98">
        <v>85</v>
      </c>
      <c r="D83" s="342">
        <v>6.4</v>
      </c>
      <c r="E83" s="10"/>
      <c r="F83" s="10"/>
      <c r="G83" s="10"/>
      <c r="H83" s="10"/>
    </row>
    <row r="84" spans="1:8" x14ac:dyDescent="0.45">
      <c r="A84" s="10"/>
      <c r="B84" s="180" t="s">
        <v>783</v>
      </c>
      <c r="C84" s="98">
        <v>254</v>
      </c>
      <c r="D84" s="342">
        <v>8.1</v>
      </c>
      <c r="E84" s="10"/>
      <c r="F84" s="10"/>
      <c r="G84" s="10"/>
      <c r="H84" s="10"/>
    </row>
    <row r="85" spans="1:8" x14ac:dyDescent="0.45">
      <c r="A85" s="10"/>
      <c r="B85" s="44" t="s">
        <v>784</v>
      </c>
      <c r="C85" s="92">
        <v>68</v>
      </c>
      <c r="D85" s="342" t="s">
        <v>845</v>
      </c>
      <c r="E85" s="10"/>
      <c r="F85" s="10"/>
      <c r="G85" s="10"/>
      <c r="H85" s="10"/>
    </row>
    <row r="86" spans="1:8" x14ac:dyDescent="0.45">
      <c r="A86" s="10"/>
      <c r="B86" s="44" t="s">
        <v>785</v>
      </c>
      <c r="C86" s="92">
        <v>68</v>
      </c>
      <c r="D86" s="342">
        <v>9.5</v>
      </c>
      <c r="E86" s="10"/>
      <c r="F86" s="10"/>
      <c r="G86" s="10"/>
      <c r="H86" s="10"/>
    </row>
    <row r="87" spans="1:8" x14ac:dyDescent="0.45">
      <c r="A87" s="10"/>
      <c r="B87" s="44" t="s">
        <v>786</v>
      </c>
      <c r="C87" s="92">
        <v>21</v>
      </c>
      <c r="D87" s="342">
        <v>6.7</v>
      </c>
      <c r="E87" s="10"/>
      <c r="F87" s="10"/>
      <c r="G87" s="10"/>
      <c r="H87" s="10"/>
    </row>
    <row r="88" spans="1:8" x14ac:dyDescent="0.45">
      <c r="A88" s="10"/>
      <c r="B88" s="44" t="s">
        <v>787</v>
      </c>
      <c r="C88" s="92">
        <v>126</v>
      </c>
      <c r="D88" s="342">
        <v>7.5</v>
      </c>
      <c r="E88" s="10"/>
      <c r="F88" s="10"/>
      <c r="G88" s="10"/>
      <c r="H88" s="10"/>
    </row>
    <row r="89" spans="1:8" x14ac:dyDescent="0.45">
      <c r="A89" s="10"/>
      <c r="B89" s="44" t="s">
        <v>788</v>
      </c>
      <c r="C89" s="92">
        <v>96</v>
      </c>
      <c r="D89" s="342">
        <v>6.7</v>
      </c>
      <c r="E89" s="10"/>
      <c r="F89" s="10"/>
      <c r="G89" s="10"/>
      <c r="H89" s="10"/>
    </row>
    <row r="90" spans="1:8" x14ac:dyDescent="0.45">
      <c r="A90" s="10"/>
      <c r="B90" s="44" t="s">
        <v>789</v>
      </c>
      <c r="C90" s="92">
        <v>37</v>
      </c>
      <c r="D90" s="342">
        <v>7.2</v>
      </c>
      <c r="E90" s="10"/>
      <c r="F90" s="10"/>
      <c r="G90" s="10"/>
      <c r="H90" s="10"/>
    </row>
    <row r="91" spans="1:8" x14ac:dyDescent="0.45">
      <c r="A91" s="10"/>
      <c r="B91" s="44" t="s">
        <v>790</v>
      </c>
      <c r="C91" s="92">
        <v>157</v>
      </c>
      <c r="D91" s="342">
        <v>6.1</v>
      </c>
      <c r="E91" s="10"/>
      <c r="F91" s="10"/>
      <c r="G91" s="10"/>
      <c r="H91" s="10"/>
    </row>
    <row r="92" spans="1:8" x14ac:dyDescent="0.45">
      <c r="A92" s="10"/>
      <c r="B92" s="44" t="s">
        <v>791</v>
      </c>
      <c r="C92" s="92">
        <v>135</v>
      </c>
      <c r="D92" s="342">
        <v>8.6</v>
      </c>
      <c r="E92" s="10"/>
      <c r="F92" s="10"/>
      <c r="G92" s="10"/>
      <c r="H92" s="10"/>
    </row>
    <row r="93" spans="1:8" x14ac:dyDescent="0.45">
      <c r="A93" s="10"/>
      <c r="B93" s="33" t="s">
        <v>792</v>
      </c>
      <c r="C93" s="92">
        <v>11</v>
      </c>
      <c r="D93" s="342">
        <v>6.9</v>
      </c>
      <c r="E93" s="10"/>
      <c r="F93" s="10"/>
      <c r="G93" s="10"/>
      <c r="H93" s="10"/>
    </row>
    <row r="94" spans="1:8" x14ac:dyDescent="0.45">
      <c r="A94" s="10"/>
      <c r="B94" s="33" t="s">
        <v>793</v>
      </c>
      <c r="C94" s="92">
        <v>0</v>
      </c>
      <c r="D94" s="342">
        <v>0</v>
      </c>
      <c r="E94" s="10"/>
      <c r="F94" s="10"/>
      <c r="G94" s="10"/>
      <c r="H94" s="10"/>
    </row>
    <row r="95" spans="1:8" x14ac:dyDescent="0.45">
      <c r="A95" s="10"/>
      <c r="B95" s="33" t="s">
        <v>794</v>
      </c>
      <c r="C95" s="92">
        <v>14</v>
      </c>
      <c r="D95" s="342">
        <v>6.9</v>
      </c>
      <c r="E95" s="10"/>
      <c r="F95" s="10"/>
      <c r="G95" s="10"/>
      <c r="H95" s="10"/>
    </row>
    <row r="96" spans="1:8" x14ac:dyDescent="0.45">
      <c r="A96" s="10"/>
      <c r="B96" s="33" t="s">
        <v>795</v>
      </c>
      <c r="C96" s="92">
        <v>13</v>
      </c>
      <c r="D96" s="342">
        <v>8.9</v>
      </c>
      <c r="E96" s="10"/>
      <c r="F96" s="10"/>
      <c r="G96" s="10"/>
      <c r="H96" s="10"/>
    </row>
    <row r="97" spans="1:8" x14ac:dyDescent="0.45">
      <c r="A97" s="10"/>
      <c r="B97" s="33" t="s">
        <v>796</v>
      </c>
      <c r="C97" s="92">
        <v>10</v>
      </c>
      <c r="D97" s="342">
        <v>7</v>
      </c>
      <c r="E97" s="10"/>
      <c r="F97" s="10"/>
      <c r="G97" s="10"/>
      <c r="H97" s="10"/>
    </row>
    <row r="98" spans="1:8" x14ac:dyDescent="0.45">
      <c r="A98" s="10"/>
      <c r="B98" s="33" t="s">
        <v>797</v>
      </c>
      <c r="C98" s="61" t="s">
        <v>723</v>
      </c>
      <c r="D98" s="342">
        <v>100</v>
      </c>
      <c r="E98" s="10"/>
      <c r="F98" s="10"/>
      <c r="G98" s="10"/>
      <c r="H98" s="10"/>
    </row>
    <row r="99" spans="1:8" x14ac:dyDescent="0.45">
      <c r="A99" s="10"/>
      <c r="B99" s="33" t="s">
        <v>798</v>
      </c>
      <c r="C99" s="92">
        <v>38</v>
      </c>
      <c r="D99" s="342">
        <v>5.8</v>
      </c>
      <c r="E99" s="10"/>
      <c r="F99" s="10"/>
      <c r="G99" s="10"/>
      <c r="H99" s="10"/>
    </row>
    <row r="100" spans="1:8" x14ac:dyDescent="0.45">
      <c r="A100" s="10"/>
      <c r="B100" s="33" t="s">
        <v>799</v>
      </c>
      <c r="C100" s="92">
        <v>1</v>
      </c>
      <c r="D100" s="342">
        <v>100</v>
      </c>
      <c r="E100" s="10"/>
      <c r="F100" s="10"/>
      <c r="G100" s="10"/>
      <c r="H100" s="10"/>
    </row>
    <row r="101" spans="1:8" x14ac:dyDescent="0.45">
      <c r="A101" s="10"/>
      <c r="B101" s="33" t="s">
        <v>800</v>
      </c>
      <c r="C101" s="92">
        <v>12</v>
      </c>
      <c r="D101" s="342">
        <v>9.5</v>
      </c>
      <c r="E101" s="10"/>
      <c r="F101" s="10"/>
      <c r="G101" s="10"/>
      <c r="H101" s="10"/>
    </row>
    <row r="102" spans="1:8" x14ac:dyDescent="0.45">
      <c r="A102" s="10"/>
      <c r="B102" s="33" t="s">
        <v>801</v>
      </c>
      <c r="C102" s="92">
        <v>0</v>
      </c>
      <c r="D102" s="342">
        <v>0</v>
      </c>
      <c r="E102" s="10"/>
      <c r="F102" s="10"/>
      <c r="G102" s="10"/>
      <c r="H102" s="10"/>
    </row>
    <row r="103" spans="1:8" x14ac:dyDescent="0.45">
      <c r="A103" s="10"/>
      <c r="B103" s="33" t="s">
        <v>802</v>
      </c>
      <c r="C103" s="92">
        <v>0</v>
      </c>
      <c r="D103" s="342">
        <v>0</v>
      </c>
      <c r="E103" s="10"/>
      <c r="F103" s="10"/>
      <c r="G103" s="10"/>
      <c r="H103" s="10"/>
    </row>
    <row r="104" spans="1:8" x14ac:dyDescent="0.45">
      <c r="A104" s="10"/>
      <c r="B104" s="33" t="s">
        <v>803</v>
      </c>
      <c r="C104" s="92">
        <v>1</v>
      </c>
      <c r="D104" s="342">
        <v>50</v>
      </c>
      <c r="E104" s="10"/>
      <c r="F104" s="10"/>
      <c r="G104" s="10"/>
      <c r="H104" s="10"/>
    </row>
    <row r="105" spans="1:8" x14ac:dyDescent="0.45">
      <c r="A105" s="10"/>
      <c r="B105" s="33" t="s">
        <v>804</v>
      </c>
      <c r="C105" s="92">
        <v>0</v>
      </c>
      <c r="D105" s="342">
        <v>0</v>
      </c>
      <c r="E105" s="10"/>
      <c r="F105" s="10"/>
      <c r="G105" s="10"/>
      <c r="H105" s="10"/>
    </row>
    <row r="106" spans="1:8" x14ac:dyDescent="0.45">
      <c r="A106" s="10"/>
      <c r="B106" s="33" t="s">
        <v>805</v>
      </c>
      <c r="C106" s="61" t="s">
        <v>723</v>
      </c>
      <c r="D106" s="342">
        <v>100</v>
      </c>
      <c r="E106" s="10"/>
      <c r="F106" s="10"/>
      <c r="G106" s="10"/>
      <c r="H106" s="10"/>
    </row>
    <row r="107" spans="1:8" x14ac:dyDescent="0.45">
      <c r="A107" s="10"/>
      <c r="B107" s="33" t="s">
        <v>806</v>
      </c>
      <c r="C107" s="92">
        <v>69</v>
      </c>
      <c r="D107" s="342">
        <v>5.9</v>
      </c>
      <c r="E107" s="10"/>
      <c r="F107" s="10"/>
      <c r="G107" s="10"/>
      <c r="H107" s="10"/>
    </row>
    <row r="108" spans="1:8" x14ac:dyDescent="0.45">
      <c r="A108" s="10"/>
      <c r="B108" s="33" t="s">
        <v>808</v>
      </c>
      <c r="C108" s="61" t="s">
        <v>723</v>
      </c>
      <c r="D108" s="342">
        <v>7.1</v>
      </c>
      <c r="E108" s="10"/>
      <c r="F108" s="10"/>
      <c r="G108" s="10"/>
      <c r="H108" s="10"/>
    </row>
    <row r="109" spans="1:8" x14ac:dyDescent="0.45">
      <c r="A109" s="10"/>
      <c r="B109" s="33" t="s">
        <v>810</v>
      </c>
      <c r="C109" s="61">
        <v>1</v>
      </c>
      <c r="D109" s="342">
        <v>100</v>
      </c>
      <c r="E109" s="10"/>
      <c r="F109" s="10"/>
      <c r="G109" s="10"/>
      <c r="H109" s="10"/>
    </row>
    <row r="110" spans="1:8" x14ac:dyDescent="0.45">
      <c r="A110" s="10"/>
      <c r="B110" s="33" t="s">
        <v>809</v>
      </c>
      <c r="C110" s="92" t="s">
        <v>723</v>
      </c>
      <c r="D110" s="342">
        <v>15</v>
      </c>
      <c r="E110" s="10"/>
      <c r="F110" s="10"/>
      <c r="G110" s="10"/>
      <c r="H110" s="10"/>
    </row>
    <row r="111" spans="1:8" x14ac:dyDescent="0.45">
      <c r="A111" s="10"/>
      <c r="B111" s="33" t="s">
        <v>811</v>
      </c>
      <c r="C111" s="92">
        <v>0</v>
      </c>
      <c r="D111" s="342">
        <v>0</v>
      </c>
      <c r="E111" s="10"/>
      <c r="F111" s="10"/>
      <c r="G111" s="10"/>
      <c r="H111" s="10"/>
    </row>
    <row r="112" spans="1:8" x14ac:dyDescent="0.45">
      <c r="A112" s="10"/>
      <c r="B112" s="33" t="s">
        <v>812</v>
      </c>
      <c r="C112" s="92">
        <v>0</v>
      </c>
      <c r="D112" s="342">
        <v>0</v>
      </c>
      <c r="E112" s="10"/>
      <c r="F112" s="10"/>
      <c r="G112" s="10"/>
      <c r="H112" s="10"/>
    </row>
    <row r="113" spans="1:8" x14ac:dyDescent="0.45">
      <c r="A113" s="10"/>
      <c r="B113" s="33" t="s">
        <v>813</v>
      </c>
      <c r="C113" s="92">
        <v>0</v>
      </c>
      <c r="D113" s="342">
        <v>0</v>
      </c>
      <c r="E113" s="10"/>
      <c r="F113" s="10"/>
      <c r="G113" s="10"/>
      <c r="H113" s="10"/>
    </row>
    <row r="114" spans="1:8" x14ac:dyDescent="0.45">
      <c r="A114" s="10"/>
      <c r="B114" s="33" t="s">
        <v>814</v>
      </c>
      <c r="C114" s="92">
        <v>0</v>
      </c>
      <c r="D114" s="342">
        <v>0</v>
      </c>
      <c r="E114" s="10"/>
      <c r="F114" s="10"/>
      <c r="G114" s="10"/>
      <c r="H114" s="10"/>
    </row>
    <row r="115" spans="1:8" x14ac:dyDescent="0.45">
      <c r="A115" s="10"/>
      <c r="B115" s="33" t="s">
        <v>815</v>
      </c>
      <c r="C115" s="61" t="s">
        <v>723</v>
      </c>
      <c r="D115" s="342">
        <v>12.5</v>
      </c>
      <c r="E115" s="10"/>
      <c r="F115" s="10"/>
      <c r="G115" s="10"/>
      <c r="H115" s="10"/>
    </row>
    <row r="116" spans="1:8" x14ac:dyDescent="0.45">
      <c r="A116" s="10"/>
      <c r="B116" s="33" t="s">
        <v>816</v>
      </c>
      <c r="C116" s="92">
        <v>27</v>
      </c>
      <c r="D116" s="342">
        <v>9.1</v>
      </c>
      <c r="E116" s="10"/>
      <c r="F116" s="10"/>
      <c r="G116" s="10"/>
      <c r="H116" s="10"/>
    </row>
    <row r="117" spans="1:8" x14ac:dyDescent="0.45">
      <c r="A117" s="10"/>
      <c r="B117" s="33" t="s">
        <v>817</v>
      </c>
      <c r="C117" s="92">
        <v>11</v>
      </c>
      <c r="D117" s="342">
        <v>5.9</v>
      </c>
      <c r="E117" s="10"/>
      <c r="F117" s="10"/>
      <c r="G117" s="10"/>
      <c r="H117" s="10"/>
    </row>
    <row r="118" spans="1:8" x14ac:dyDescent="0.45">
      <c r="A118" s="10"/>
      <c r="B118" s="33" t="s">
        <v>818</v>
      </c>
      <c r="C118" s="92">
        <v>72</v>
      </c>
      <c r="D118" s="342">
        <v>6.9</v>
      </c>
      <c r="E118" s="10"/>
      <c r="F118" s="10"/>
      <c r="G118" s="10"/>
      <c r="H118" s="10"/>
    </row>
    <row r="119" spans="1:8" x14ac:dyDescent="0.45">
      <c r="A119" s="10"/>
      <c r="B119" s="33" t="s">
        <v>819</v>
      </c>
      <c r="C119" s="92">
        <v>10</v>
      </c>
      <c r="D119" s="342">
        <v>9.1</v>
      </c>
      <c r="E119" s="10"/>
      <c r="F119" s="10"/>
      <c r="G119" s="10"/>
      <c r="H119" s="10"/>
    </row>
    <row r="120" spans="1:8" x14ac:dyDescent="0.45">
      <c r="A120" s="10"/>
      <c r="B120" s="33" t="s">
        <v>820</v>
      </c>
      <c r="C120" s="92">
        <v>31</v>
      </c>
      <c r="D120" s="342">
        <v>6.6</v>
      </c>
      <c r="E120" s="10"/>
      <c r="F120" s="10"/>
      <c r="G120" s="10"/>
      <c r="H120" s="10"/>
    </row>
    <row r="121" spans="1:8" x14ac:dyDescent="0.45">
      <c r="A121" s="10"/>
      <c r="B121" s="33" t="s">
        <v>821</v>
      </c>
      <c r="C121" s="92">
        <v>18</v>
      </c>
      <c r="D121" s="342">
        <v>6</v>
      </c>
      <c r="E121" s="10"/>
      <c r="F121" s="10"/>
      <c r="G121" s="10"/>
      <c r="H121" s="10"/>
    </row>
    <row r="122" spans="1:8" x14ac:dyDescent="0.45">
      <c r="A122" s="10"/>
      <c r="B122" s="33" t="s">
        <v>846</v>
      </c>
      <c r="C122" s="61" t="s">
        <v>723</v>
      </c>
      <c r="D122" s="342">
        <v>100</v>
      </c>
      <c r="E122" s="10"/>
      <c r="F122" s="10"/>
      <c r="G122" s="10"/>
      <c r="H122" s="10"/>
    </row>
    <row r="123" spans="1:8" x14ac:dyDescent="0.45">
      <c r="A123" s="10"/>
      <c r="B123" s="394" t="s">
        <v>822</v>
      </c>
      <c r="C123" s="395">
        <v>1</v>
      </c>
      <c r="D123" s="396">
        <v>100</v>
      </c>
      <c r="E123" s="10"/>
      <c r="F123" s="10"/>
      <c r="G123" s="10"/>
      <c r="H123" s="10"/>
    </row>
    <row r="124" spans="1:8" x14ac:dyDescent="0.45">
      <c r="A124" s="10"/>
      <c r="B124" s="33" t="s">
        <v>823</v>
      </c>
      <c r="C124" s="61">
        <v>6</v>
      </c>
      <c r="D124" s="342">
        <v>10.199999999999999</v>
      </c>
      <c r="E124" s="10"/>
      <c r="F124" s="10"/>
      <c r="G124" s="10"/>
      <c r="H124" s="10"/>
    </row>
    <row r="125" spans="1:8" x14ac:dyDescent="0.45">
      <c r="A125" s="10"/>
      <c r="B125" s="33" t="s">
        <v>824</v>
      </c>
      <c r="C125" s="61">
        <v>0</v>
      </c>
      <c r="D125" s="342">
        <v>0</v>
      </c>
      <c r="E125" s="10"/>
      <c r="F125" s="10"/>
      <c r="G125" s="10"/>
      <c r="H125" s="10"/>
    </row>
    <row r="126" spans="1:8" x14ac:dyDescent="0.45">
      <c r="A126" s="10"/>
      <c r="B126" s="33" t="s">
        <v>825</v>
      </c>
      <c r="C126" s="61">
        <v>0</v>
      </c>
      <c r="D126" s="342">
        <v>0</v>
      </c>
      <c r="E126" s="10"/>
      <c r="F126" s="10"/>
      <c r="G126" s="10"/>
      <c r="H126" s="10"/>
    </row>
    <row r="127" spans="1:8" x14ac:dyDescent="0.45">
      <c r="A127" s="10"/>
      <c r="B127" s="33" t="s">
        <v>826</v>
      </c>
      <c r="C127" s="61">
        <v>2</v>
      </c>
      <c r="D127" s="342">
        <v>100</v>
      </c>
      <c r="E127" s="10"/>
      <c r="F127" s="10"/>
      <c r="G127" s="10"/>
      <c r="H127" s="10"/>
    </row>
    <row r="128" spans="1:8" x14ac:dyDescent="0.45">
      <c r="A128" s="10"/>
      <c r="B128" s="33" t="s">
        <v>827</v>
      </c>
      <c r="C128" s="92">
        <v>0</v>
      </c>
      <c r="D128" s="342">
        <v>0</v>
      </c>
      <c r="E128" s="10"/>
      <c r="F128" s="10"/>
      <c r="G128" s="10"/>
      <c r="H128" s="10"/>
    </row>
    <row r="129" spans="1:8" x14ac:dyDescent="0.45">
      <c r="A129" s="10"/>
      <c r="B129" s="33" t="s">
        <v>828</v>
      </c>
      <c r="C129" s="92">
        <v>23</v>
      </c>
      <c r="D129" s="342">
        <v>7.3</v>
      </c>
      <c r="E129" s="10"/>
      <c r="F129" s="10"/>
      <c r="G129" s="10"/>
      <c r="H129" s="10"/>
    </row>
    <row r="130" spans="1:8" x14ac:dyDescent="0.45">
      <c r="A130" s="10"/>
      <c r="B130" s="33" t="s">
        <v>829</v>
      </c>
      <c r="C130" s="92">
        <v>31</v>
      </c>
      <c r="D130" s="342">
        <v>8</v>
      </c>
      <c r="E130" s="10"/>
      <c r="F130" s="10"/>
      <c r="G130" s="10"/>
      <c r="H130" s="10"/>
    </row>
    <row r="131" spans="1:8" x14ac:dyDescent="0.45">
      <c r="A131" s="10"/>
      <c r="B131" s="33" t="s">
        <v>830</v>
      </c>
      <c r="C131" s="92">
        <v>39</v>
      </c>
      <c r="D131" s="342">
        <v>7.7</v>
      </c>
      <c r="E131" s="10"/>
      <c r="F131" s="10"/>
      <c r="G131" s="10"/>
      <c r="H131" s="10"/>
    </row>
    <row r="132" spans="1:8" x14ac:dyDescent="0.45">
      <c r="A132" s="10"/>
      <c r="B132" s="33" t="s">
        <v>831</v>
      </c>
      <c r="C132" s="92">
        <v>7</v>
      </c>
      <c r="D132" s="342">
        <v>7.4</v>
      </c>
      <c r="E132" s="10"/>
      <c r="F132" s="10"/>
      <c r="G132" s="10"/>
      <c r="H132" s="10"/>
    </row>
    <row r="133" spans="1:8" x14ac:dyDescent="0.45">
      <c r="A133" s="10"/>
      <c r="B133" s="33" t="s">
        <v>832</v>
      </c>
      <c r="C133" s="61" t="s">
        <v>723</v>
      </c>
      <c r="D133" s="342">
        <v>7.5</v>
      </c>
      <c r="E133" s="10"/>
      <c r="F133" s="10"/>
      <c r="G133" s="10"/>
      <c r="H133" s="10"/>
    </row>
    <row r="134" spans="1:8" x14ac:dyDescent="0.45">
      <c r="A134" s="10"/>
      <c r="B134" s="33" t="s">
        <v>833</v>
      </c>
      <c r="C134" s="92">
        <v>88</v>
      </c>
      <c r="D134" s="342">
        <v>6</v>
      </c>
      <c r="E134" s="10"/>
      <c r="F134" s="10"/>
      <c r="G134" s="10"/>
      <c r="H134" s="10"/>
    </row>
    <row r="135" spans="1:8" x14ac:dyDescent="0.45">
      <c r="A135" s="10"/>
      <c r="B135" s="33" t="s">
        <v>834</v>
      </c>
      <c r="C135" s="92">
        <v>268</v>
      </c>
      <c r="D135" s="342">
        <v>8</v>
      </c>
      <c r="E135" s="10"/>
      <c r="F135" s="10"/>
      <c r="G135" s="10"/>
      <c r="H135" s="10"/>
    </row>
    <row r="136" spans="1:8" x14ac:dyDescent="0.45">
      <c r="A136" s="10"/>
      <c r="B136" s="33" t="s">
        <v>836</v>
      </c>
      <c r="C136" s="92">
        <v>50</v>
      </c>
      <c r="D136" s="342">
        <v>8.6</v>
      </c>
      <c r="E136" s="10"/>
      <c r="F136" s="10"/>
      <c r="G136" s="10"/>
      <c r="H136" s="10"/>
    </row>
    <row r="137" spans="1:8" x14ac:dyDescent="0.45">
      <c r="A137" s="10"/>
      <c r="B137" s="33" t="s">
        <v>837</v>
      </c>
      <c r="C137" s="92">
        <v>380</v>
      </c>
      <c r="D137" s="342">
        <v>7.4</v>
      </c>
      <c r="E137" s="10"/>
      <c r="F137" s="10"/>
      <c r="G137" s="10"/>
      <c r="H137" s="10"/>
    </row>
    <row r="138" spans="1:8" x14ac:dyDescent="0.45">
      <c r="A138" s="10"/>
      <c r="B138" s="33" t="s">
        <v>838</v>
      </c>
      <c r="C138" s="92">
        <v>90</v>
      </c>
      <c r="D138" s="342">
        <v>8.6</v>
      </c>
      <c r="E138" s="10"/>
      <c r="F138" s="10"/>
      <c r="G138" s="10"/>
      <c r="H138" s="10"/>
    </row>
    <row r="139" spans="1:8" x14ac:dyDescent="0.45">
      <c r="A139" s="10"/>
      <c r="B139" s="33" t="s">
        <v>839</v>
      </c>
      <c r="C139" s="92">
        <v>133</v>
      </c>
      <c r="D139" s="342">
        <v>6.6</v>
      </c>
      <c r="E139" s="10"/>
      <c r="F139" s="10"/>
      <c r="G139" s="10"/>
      <c r="H139" s="10"/>
    </row>
    <row r="140" spans="1:8" x14ac:dyDescent="0.45">
      <c r="A140" s="10"/>
      <c r="B140" s="33" t="s">
        <v>840</v>
      </c>
      <c r="C140" s="92">
        <v>6</v>
      </c>
      <c r="D140" s="342">
        <v>9.1</v>
      </c>
      <c r="E140" s="10"/>
      <c r="F140" s="10"/>
      <c r="G140" s="10"/>
      <c r="H140" s="10"/>
    </row>
    <row r="141" spans="1:8" x14ac:dyDescent="0.45">
      <c r="A141" s="10"/>
      <c r="B141" s="106" t="s">
        <v>259</v>
      </c>
      <c r="C141" s="140">
        <v>6237</v>
      </c>
      <c r="D141" s="346">
        <v>7.7</v>
      </c>
      <c r="E141" s="10"/>
      <c r="F141" s="10"/>
      <c r="G141" s="10"/>
      <c r="H141" s="10"/>
    </row>
    <row r="142" spans="1:8" x14ac:dyDescent="0.45">
      <c r="A142" s="10"/>
      <c r="B142" s="10"/>
      <c r="C142" s="213"/>
      <c r="D142" s="10"/>
      <c r="E142" s="10"/>
      <c r="F142" s="10"/>
      <c r="G142" s="10"/>
      <c r="H142" s="10"/>
    </row>
    <row r="143" spans="1:8" x14ac:dyDescent="0.45">
      <c r="A143" s="10"/>
      <c r="B143" s="407" t="s">
        <v>841</v>
      </c>
      <c r="C143" s="213"/>
      <c r="D143" s="10"/>
      <c r="E143" s="10"/>
      <c r="F143" s="10"/>
      <c r="G143" s="10"/>
      <c r="H143" s="10"/>
    </row>
    <row r="144" spans="1:8" x14ac:dyDescent="0.45">
      <c r="A144" s="10"/>
      <c r="B144" s="10"/>
      <c r="C144" s="213"/>
      <c r="D144" s="10"/>
      <c r="E144" s="10"/>
      <c r="F144" s="10"/>
      <c r="G144" s="10"/>
      <c r="H144" s="10"/>
    </row>
  </sheetData>
  <mergeCells count="1">
    <mergeCell ref="C9:D9"/>
  </mergeCells>
  <hyperlinks>
    <hyperlink ref="A1" location="Index!A1" display="Back to Index" xr:uid="{DD4145C4-99D7-4492-BE9D-EA6F54BF6E55}"/>
  </hyperlinks>
  <pageMargins left="0.7" right="0.7" top="0.75" bottom="0.75" header="0.3" footer="0.3"/>
  <pageSetup paperSize="9" orientation="portrait" r:id="rId1"/>
  <headerFooter>
    <oddFooter>&amp;C&amp;1#&amp;"Arial Black"&amp;10&amp;K000000OFFICIAL</oddFooter>
  </headerFooter>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CE8929-4E53-4E8C-80FE-23D64FE60FF6}">
  <dimension ref="A1:H145"/>
  <sheetViews>
    <sheetView zoomScale="80" zoomScaleNormal="80" workbookViewId="0">
      <selection activeCell="G13" sqref="G13"/>
    </sheetView>
  </sheetViews>
  <sheetFormatPr defaultColWidth="8.6875" defaultRowHeight="16.5" x14ac:dyDescent="0.45"/>
  <cols>
    <col min="1" max="1" width="12.6875" style="3" customWidth="1"/>
    <col min="2" max="2" width="20.125" style="3" customWidth="1"/>
    <col min="3" max="3" width="10.875" style="3" customWidth="1"/>
    <col min="4" max="4" width="11.6875" style="3" customWidth="1"/>
    <col min="5" max="7" width="10.875" style="3" customWidth="1"/>
    <col min="8" max="8" width="19.125" style="3" customWidth="1"/>
    <col min="9" max="16384" width="8.6875" style="3"/>
  </cols>
  <sheetData>
    <row r="1" spans="1:8" x14ac:dyDescent="0.45">
      <c r="A1" s="4" t="s">
        <v>168</v>
      </c>
      <c r="B1" s="25"/>
      <c r="C1" s="25"/>
      <c r="D1" s="25"/>
      <c r="E1" s="2"/>
      <c r="F1" s="2"/>
      <c r="G1" s="2"/>
      <c r="H1" s="2"/>
    </row>
    <row r="2" spans="1:8" x14ac:dyDescent="0.45">
      <c r="A2" s="1"/>
      <c r="B2" s="25"/>
      <c r="C2" s="25"/>
      <c r="D2" s="25"/>
      <c r="E2" s="2"/>
      <c r="F2" s="2"/>
      <c r="G2" s="2"/>
      <c r="H2" s="2"/>
    </row>
    <row r="3" spans="1:8" x14ac:dyDescent="0.45">
      <c r="A3" s="1"/>
      <c r="B3" s="25"/>
      <c r="C3" s="25"/>
      <c r="D3" s="25"/>
      <c r="E3" s="2"/>
      <c r="F3" s="2"/>
      <c r="G3" s="2"/>
      <c r="H3" s="2"/>
    </row>
    <row r="4" spans="1:8" x14ac:dyDescent="0.45">
      <c r="A4" s="1"/>
      <c r="B4" s="25"/>
      <c r="C4" s="25"/>
      <c r="D4" s="25"/>
      <c r="E4" s="2"/>
      <c r="F4" s="2"/>
      <c r="G4" s="2"/>
      <c r="H4" s="2"/>
    </row>
    <row r="5" spans="1:8" x14ac:dyDescent="0.45">
      <c r="A5" s="27"/>
      <c r="B5" s="28"/>
      <c r="C5" s="28"/>
      <c r="D5" s="28"/>
      <c r="E5" s="29"/>
      <c r="F5" s="29"/>
      <c r="G5" s="29"/>
      <c r="H5" s="29"/>
    </row>
    <row r="6" spans="1:8" x14ac:dyDescent="0.45">
      <c r="A6" s="10"/>
      <c r="B6" s="10"/>
      <c r="C6" s="10"/>
      <c r="D6" s="10"/>
      <c r="E6" s="10"/>
      <c r="F6" s="10"/>
      <c r="G6" s="10"/>
      <c r="H6" s="10"/>
    </row>
    <row r="7" spans="1:8" x14ac:dyDescent="0.45">
      <c r="A7" s="10"/>
      <c r="B7" s="9" t="s">
        <v>847</v>
      </c>
      <c r="C7" s="11"/>
      <c r="D7" s="15"/>
      <c r="E7" s="12"/>
      <c r="F7" s="12"/>
      <c r="G7" s="12"/>
      <c r="H7" s="12"/>
    </row>
    <row r="8" spans="1:8" x14ac:dyDescent="0.45">
      <c r="A8" s="10"/>
      <c r="B8" s="9"/>
      <c r="C8" s="11"/>
      <c r="D8" s="15"/>
      <c r="E8" s="12"/>
      <c r="F8" s="12"/>
      <c r="G8" s="12"/>
      <c r="H8" s="12"/>
    </row>
    <row r="9" spans="1:8" x14ac:dyDescent="0.45">
      <c r="A9" s="10"/>
      <c r="B9" s="9"/>
      <c r="C9" s="444" t="s">
        <v>844</v>
      </c>
      <c r="D9" s="458"/>
      <c r="E9" s="12"/>
      <c r="F9" s="12"/>
      <c r="G9" s="12"/>
      <c r="H9" s="12"/>
    </row>
    <row r="10" spans="1:8" x14ac:dyDescent="0.45">
      <c r="A10" s="10"/>
      <c r="B10" s="49"/>
      <c r="C10" s="49" t="s">
        <v>219</v>
      </c>
      <c r="D10" s="344" t="s">
        <v>250</v>
      </c>
      <c r="E10" s="21"/>
      <c r="F10" s="21"/>
      <c r="G10" s="21"/>
      <c r="H10" s="21"/>
    </row>
    <row r="11" spans="1:8" x14ac:dyDescent="0.45">
      <c r="A11" s="10"/>
      <c r="B11" s="33" t="s">
        <v>709</v>
      </c>
      <c r="C11" s="92">
        <v>53</v>
      </c>
      <c r="D11" s="431">
        <v>7</v>
      </c>
      <c r="E11" s="21"/>
      <c r="F11" s="21"/>
      <c r="G11" s="21"/>
      <c r="H11" s="21"/>
    </row>
    <row r="12" spans="1:8" x14ac:dyDescent="0.45">
      <c r="A12" s="10"/>
      <c r="B12" s="33" t="s">
        <v>710</v>
      </c>
      <c r="C12" s="92">
        <v>0</v>
      </c>
      <c r="D12" s="430">
        <v>0</v>
      </c>
      <c r="E12" s="21"/>
      <c r="F12" s="21"/>
      <c r="G12" s="21"/>
      <c r="H12" s="21"/>
    </row>
    <row r="13" spans="1:8" x14ac:dyDescent="0.45">
      <c r="A13" s="10"/>
      <c r="B13" s="33" t="s">
        <v>711</v>
      </c>
      <c r="C13" s="92">
        <v>10</v>
      </c>
      <c r="D13" s="430">
        <v>9</v>
      </c>
      <c r="E13" s="48"/>
      <c r="F13" s="48"/>
      <c r="G13" s="48"/>
      <c r="H13" s="48"/>
    </row>
    <row r="14" spans="1:8" x14ac:dyDescent="0.45">
      <c r="A14" s="10"/>
      <c r="B14" s="33" t="s">
        <v>712</v>
      </c>
      <c r="C14" s="92">
        <v>12</v>
      </c>
      <c r="D14" s="430">
        <v>10.4</v>
      </c>
      <c r="E14" s="48"/>
      <c r="F14" s="48"/>
      <c r="G14" s="48"/>
      <c r="H14" s="48"/>
    </row>
    <row r="15" spans="1:8" x14ac:dyDescent="0.45">
      <c r="A15" s="10"/>
      <c r="B15" s="33" t="s">
        <v>713</v>
      </c>
      <c r="C15" s="92">
        <v>145</v>
      </c>
      <c r="D15" s="430">
        <v>10</v>
      </c>
      <c r="E15" s="135"/>
      <c r="F15" s="135"/>
      <c r="G15" s="135"/>
      <c r="H15" s="135"/>
    </row>
    <row r="16" spans="1:8" x14ac:dyDescent="0.45">
      <c r="A16" s="10"/>
      <c r="B16" s="33" t="s">
        <v>714</v>
      </c>
      <c r="C16" s="92">
        <v>0</v>
      </c>
      <c r="D16" s="430">
        <v>0</v>
      </c>
      <c r="E16" s="7"/>
      <c r="F16" s="7"/>
      <c r="G16" s="7"/>
      <c r="H16" s="7"/>
    </row>
    <row r="17" spans="1:8" x14ac:dyDescent="0.45">
      <c r="A17" s="10"/>
      <c r="B17" s="33" t="s">
        <v>715</v>
      </c>
      <c r="C17" s="92">
        <v>127</v>
      </c>
      <c r="D17" s="430">
        <v>8.4</v>
      </c>
      <c r="E17" s="10"/>
      <c r="F17" s="10"/>
      <c r="G17" s="10"/>
      <c r="H17" s="10"/>
    </row>
    <row r="18" spans="1:8" x14ac:dyDescent="0.45">
      <c r="A18" s="10"/>
      <c r="B18" s="33" t="s">
        <v>716</v>
      </c>
      <c r="C18" s="92">
        <v>0</v>
      </c>
      <c r="D18" s="430">
        <v>0</v>
      </c>
      <c r="E18" s="10"/>
      <c r="F18" s="10"/>
      <c r="G18" s="10"/>
      <c r="H18" s="10"/>
    </row>
    <row r="19" spans="1:8" x14ac:dyDescent="0.45">
      <c r="A19" s="10"/>
      <c r="B19" s="33" t="s">
        <v>717</v>
      </c>
      <c r="C19" s="92">
        <v>31</v>
      </c>
      <c r="D19" s="430">
        <v>8.3000000000000007</v>
      </c>
      <c r="E19" s="10"/>
      <c r="F19" s="10"/>
      <c r="G19" s="10"/>
      <c r="H19" s="10"/>
    </row>
    <row r="20" spans="1:8" x14ac:dyDescent="0.45">
      <c r="A20" s="10"/>
      <c r="B20" s="33" t="s">
        <v>718</v>
      </c>
      <c r="C20" s="92">
        <v>54</v>
      </c>
      <c r="D20" s="430">
        <v>6.8</v>
      </c>
      <c r="E20" s="10"/>
      <c r="F20" s="10"/>
      <c r="G20" s="10"/>
      <c r="H20" s="10"/>
    </row>
    <row r="21" spans="1:8" x14ac:dyDescent="0.45">
      <c r="A21" s="10"/>
      <c r="B21" s="33" t="s">
        <v>719</v>
      </c>
      <c r="C21" s="92" t="s">
        <v>723</v>
      </c>
      <c r="D21" s="430">
        <v>100</v>
      </c>
      <c r="E21" s="10"/>
      <c r="F21" s="10"/>
      <c r="G21" s="10"/>
      <c r="H21" s="10"/>
    </row>
    <row r="22" spans="1:8" x14ac:dyDescent="0.45">
      <c r="A22" s="10"/>
      <c r="B22" s="33" t="s">
        <v>720</v>
      </c>
      <c r="C22" s="92">
        <v>63</v>
      </c>
      <c r="D22" s="430">
        <v>7.2</v>
      </c>
      <c r="E22" s="10"/>
      <c r="F22" s="10"/>
      <c r="G22" s="10"/>
      <c r="H22" s="10"/>
    </row>
    <row r="23" spans="1:8" x14ac:dyDescent="0.45">
      <c r="A23" s="10"/>
      <c r="B23" s="33" t="s">
        <v>721</v>
      </c>
      <c r="C23" s="92">
        <v>15</v>
      </c>
      <c r="D23" s="430">
        <v>10.8</v>
      </c>
      <c r="E23" s="10"/>
      <c r="F23" s="10"/>
      <c r="G23" s="10"/>
      <c r="H23" s="10"/>
    </row>
    <row r="24" spans="1:8" x14ac:dyDescent="0.45">
      <c r="A24" s="10"/>
      <c r="B24" s="33" t="s">
        <v>722</v>
      </c>
      <c r="C24" s="92">
        <v>7</v>
      </c>
      <c r="D24" s="430">
        <v>10.5</v>
      </c>
      <c r="E24" s="10"/>
      <c r="F24" s="10"/>
      <c r="G24" s="10"/>
      <c r="H24" s="10"/>
    </row>
    <row r="25" spans="1:8" x14ac:dyDescent="0.45">
      <c r="A25" s="10"/>
      <c r="B25" s="33" t="s">
        <v>724</v>
      </c>
      <c r="C25" s="92">
        <v>84</v>
      </c>
      <c r="D25" s="430">
        <v>6.5</v>
      </c>
      <c r="E25" s="10"/>
      <c r="F25" s="10"/>
      <c r="G25" s="10"/>
      <c r="H25" s="10"/>
    </row>
    <row r="26" spans="1:8" x14ac:dyDescent="0.45">
      <c r="A26" s="10"/>
      <c r="B26" s="33" t="s">
        <v>725</v>
      </c>
      <c r="C26" s="92">
        <v>0</v>
      </c>
      <c r="D26" s="430">
        <v>0</v>
      </c>
      <c r="E26" s="10"/>
      <c r="F26" s="10"/>
      <c r="G26" s="10"/>
      <c r="H26" s="10"/>
    </row>
    <row r="27" spans="1:8" x14ac:dyDescent="0.45">
      <c r="A27" s="10"/>
      <c r="B27" s="33" t="s">
        <v>726</v>
      </c>
      <c r="C27" s="92" t="s">
        <v>723</v>
      </c>
      <c r="D27" s="430">
        <v>100</v>
      </c>
      <c r="E27" s="10"/>
      <c r="F27" s="10"/>
      <c r="G27" s="10"/>
      <c r="H27" s="10"/>
    </row>
    <row r="28" spans="1:8" x14ac:dyDescent="0.45">
      <c r="A28" s="10"/>
      <c r="B28" s="33" t="s">
        <v>727</v>
      </c>
      <c r="C28" s="92">
        <v>146</v>
      </c>
      <c r="D28" s="430">
        <v>6.4</v>
      </c>
      <c r="E28" s="10"/>
      <c r="F28" s="10"/>
      <c r="G28" s="10"/>
      <c r="H28" s="10"/>
    </row>
    <row r="29" spans="1:8" x14ac:dyDescent="0.45">
      <c r="A29" s="10"/>
      <c r="B29" s="33" t="s">
        <v>728</v>
      </c>
      <c r="C29" s="92">
        <v>0</v>
      </c>
      <c r="D29" s="430">
        <v>0</v>
      </c>
      <c r="E29" s="10"/>
      <c r="F29" s="10"/>
      <c r="G29" s="10"/>
      <c r="H29" s="10"/>
    </row>
    <row r="30" spans="1:8" x14ac:dyDescent="0.45">
      <c r="A30" s="10"/>
      <c r="B30" s="33" t="s">
        <v>729</v>
      </c>
      <c r="C30" s="92" t="s">
        <v>723</v>
      </c>
      <c r="D30" s="430">
        <v>1.6</v>
      </c>
      <c r="E30" s="10"/>
      <c r="F30" s="10"/>
      <c r="G30" s="10"/>
      <c r="H30" s="10"/>
    </row>
    <row r="31" spans="1:8" x14ac:dyDescent="0.45">
      <c r="A31" s="10"/>
      <c r="B31" s="33" t="s">
        <v>730</v>
      </c>
      <c r="C31" s="92">
        <v>0</v>
      </c>
      <c r="D31" s="430">
        <v>0</v>
      </c>
      <c r="E31" s="10"/>
      <c r="F31" s="10"/>
      <c r="G31" s="10"/>
      <c r="H31" s="10"/>
    </row>
    <row r="32" spans="1:8" x14ac:dyDescent="0.45">
      <c r="A32" s="10"/>
      <c r="B32" s="33" t="s">
        <v>731</v>
      </c>
      <c r="C32" s="92">
        <v>27</v>
      </c>
      <c r="D32" s="430">
        <v>7</v>
      </c>
      <c r="E32" s="10"/>
      <c r="F32" s="10"/>
      <c r="G32" s="10"/>
      <c r="H32" s="10"/>
    </row>
    <row r="33" spans="1:8" x14ac:dyDescent="0.45">
      <c r="A33" s="10"/>
      <c r="B33" s="33" t="s">
        <v>732</v>
      </c>
      <c r="C33" s="92">
        <v>141</v>
      </c>
      <c r="D33" s="430">
        <v>7.3</v>
      </c>
      <c r="E33" s="10"/>
      <c r="F33" s="10"/>
      <c r="G33" s="10"/>
      <c r="H33" s="10"/>
    </row>
    <row r="34" spans="1:8" x14ac:dyDescent="0.45">
      <c r="A34" s="10"/>
      <c r="B34" s="33" t="s">
        <v>733</v>
      </c>
      <c r="C34" s="92">
        <v>0</v>
      </c>
      <c r="D34" s="430">
        <v>0</v>
      </c>
      <c r="E34" s="10"/>
      <c r="F34" s="10"/>
      <c r="G34" s="10"/>
      <c r="H34" s="10"/>
    </row>
    <row r="35" spans="1:8" x14ac:dyDescent="0.45">
      <c r="A35" s="10"/>
      <c r="B35" s="33" t="s">
        <v>734</v>
      </c>
      <c r="C35" s="92">
        <v>464</v>
      </c>
      <c r="D35" s="430">
        <v>7.9</v>
      </c>
      <c r="E35" s="10"/>
      <c r="F35" s="10"/>
      <c r="G35" s="10"/>
      <c r="H35" s="10"/>
    </row>
    <row r="36" spans="1:8" x14ac:dyDescent="0.45">
      <c r="A36" s="10"/>
      <c r="B36" s="33" t="s">
        <v>735</v>
      </c>
      <c r="C36" s="92">
        <v>0</v>
      </c>
      <c r="D36" s="430">
        <v>0</v>
      </c>
      <c r="E36" s="10"/>
      <c r="F36" s="10"/>
      <c r="G36" s="10"/>
      <c r="H36" s="10"/>
    </row>
    <row r="37" spans="1:8" x14ac:dyDescent="0.45">
      <c r="A37" s="10"/>
      <c r="B37" s="33" t="s">
        <v>736</v>
      </c>
      <c r="C37" s="92">
        <v>12</v>
      </c>
      <c r="D37" s="430">
        <v>11.7</v>
      </c>
      <c r="E37" s="10"/>
      <c r="F37" s="10"/>
      <c r="G37" s="10"/>
      <c r="H37" s="10"/>
    </row>
    <row r="38" spans="1:8" x14ac:dyDescent="0.45">
      <c r="A38" s="10"/>
      <c r="B38" s="33" t="s">
        <v>737</v>
      </c>
      <c r="C38" s="92">
        <v>0</v>
      </c>
      <c r="D38" s="430">
        <v>0</v>
      </c>
      <c r="E38" s="10"/>
      <c r="F38" s="10"/>
      <c r="G38" s="10"/>
      <c r="H38" s="10"/>
    </row>
    <row r="39" spans="1:8" x14ac:dyDescent="0.45">
      <c r="A39" s="10"/>
      <c r="B39" s="33" t="s">
        <v>738</v>
      </c>
      <c r="C39" s="92">
        <v>0</v>
      </c>
      <c r="D39" s="430">
        <v>0</v>
      </c>
      <c r="E39" s="10"/>
      <c r="F39" s="10"/>
      <c r="G39" s="10"/>
      <c r="H39" s="10"/>
    </row>
    <row r="40" spans="1:8" x14ac:dyDescent="0.45">
      <c r="A40" s="10"/>
      <c r="B40" s="33" t="s">
        <v>739</v>
      </c>
      <c r="C40" s="92">
        <v>0</v>
      </c>
      <c r="D40" s="430">
        <v>0</v>
      </c>
      <c r="E40" s="10"/>
      <c r="F40" s="10"/>
      <c r="G40" s="10"/>
      <c r="H40" s="10"/>
    </row>
    <row r="41" spans="1:8" x14ac:dyDescent="0.45">
      <c r="A41" s="10"/>
      <c r="B41" s="33" t="s">
        <v>740</v>
      </c>
      <c r="C41" s="92">
        <v>10</v>
      </c>
      <c r="D41" s="430">
        <v>4.4000000000000004</v>
      </c>
      <c r="E41" s="10"/>
      <c r="F41" s="10"/>
      <c r="G41" s="10"/>
      <c r="H41" s="10"/>
    </row>
    <row r="42" spans="1:8" x14ac:dyDescent="0.45">
      <c r="A42" s="10"/>
      <c r="B42" s="33" t="s">
        <v>741</v>
      </c>
      <c r="C42" s="92">
        <v>18</v>
      </c>
      <c r="D42" s="430">
        <v>10.4</v>
      </c>
      <c r="E42" s="10"/>
      <c r="F42" s="10"/>
      <c r="G42" s="10"/>
      <c r="H42" s="10"/>
    </row>
    <row r="43" spans="1:8" x14ac:dyDescent="0.45">
      <c r="A43" s="10"/>
      <c r="B43" s="33" t="s">
        <v>742</v>
      </c>
      <c r="C43" s="92">
        <v>0</v>
      </c>
      <c r="D43" s="430">
        <v>0</v>
      </c>
      <c r="E43" s="10"/>
      <c r="F43" s="10"/>
      <c r="G43" s="10"/>
      <c r="H43" s="10"/>
    </row>
    <row r="44" spans="1:8" x14ac:dyDescent="0.45">
      <c r="A44" s="10"/>
      <c r="B44" s="33" t="s">
        <v>743</v>
      </c>
      <c r="C44" s="92">
        <v>144</v>
      </c>
      <c r="D44" s="430">
        <v>8</v>
      </c>
      <c r="E44" s="10"/>
      <c r="F44" s="10"/>
      <c r="G44" s="10"/>
      <c r="H44" s="10"/>
    </row>
    <row r="45" spans="1:8" x14ac:dyDescent="0.45">
      <c r="A45" s="10"/>
      <c r="B45" s="33" t="s">
        <v>744</v>
      </c>
      <c r="C45" s="92">
        <v>0</v>
      </c>
      <c r="D45" s="430">
        <v>0</v>
      </c>
      <c r="E45" s="10"/>
      <c r="F45" s="10"/>
      <c r="G45" s="10"/>
      <c r="H45" s="10"/>
    </row>
    <row r="46" spans="1:8" x14ac:dyDescent="0.45">
      <c r="A46" s="10"/>
      <c r="B46" s="33" t="s">
        <v>745</v>
      </c>
      <c r="C46" s="92">
        <v>0</v>
      </c>
      <c r="D46" s="430">
        <v>0</v>
      </c>
      <c r="E46" s="10"/>
      <c r="F46" s="10"/>
      <c r="G46" s="10"/>
      <c r="H46" s="10"/>
    </row>
    <row r="47" spans="1:8" x14ac:dyDescent="0.45">
      <c r="A47" s="10"/>
      <c r="B47" s="33" t="s">
        <v>746</v>
      </c>
      <c r="C47" s="92">
        <v>32</v>
      </c>
      <c r="D47" s="430">
        <v>7.3000000000000007</v>
      </c>
      <c r="E47" s="10"/>
      <c r="F47" s="10"/>
      <c r="G47" s="10"/>
      <c r="H47" s="10"/>
    </row>
    <row r="48" spans="1:8" x14ac:dyDescent="0.45">
      <c r="A48" s="10"/>
      <c r="B48" s="33" t="s">
        <v>747</v>
      </c>
      <c r="C48" s="92">
        <v>4</v>
      </c>
      <c r="D48" s="430">
        <v>10.5</v>
      </c>
      <c r="E48" s="10"/>
      <c r="F48" s="10"/>
      <c r="G48" s="10"/>
      <c r="H48" s="10"/>
    </row>
    <row r="49" spans="1:8" x14ac:dyDescent="0.45">
      <c r="A49" s="10"/>
      <c r="B49" s="33" t="s">
        <v>748</v>
      </c>
      <c r="C49" s="92">
        <v>11</v>
      </c>
      <c r="D49" s="430">
        <v>9.3000000000000007</v>
      </c>
      <c r="E49" s="10"/>
      <c r="F49" s="10"/>
      <c r="G49" s="10"/>
      <c r="H49" s="10"/>
    </row>
    <row r="50" spans="1:8" x14ac:dyDescent="0.45">
      <c r="A50" s="10"/>
      <c r="B50" s="33" t="s">
        <v>749</v>
      </c>
      <c r="C50" s="92">
        <v>0</v>
      </c>
      <c r="D50" s="430">
        <v>0</v>
      </c>
      <c r="E50" s="10"/>
      <c r="F50" s="10"/>
      <c r="G50" s="10"/>
      <c r="H50" s="10"/>
    </row>
    <row r="51" spans="1:8" x14ac:dyDescent="0.45">
      <c r="A51" s="10"/>
      <c r="B51" s="33" t="s">
        <v>750</v>
      </c>
      <c r="C51" s="92">
        <v>131</v>
      </c>
      <c r="D51" s="430">
        <v>7</v>
      </c>
      <c r="E51" s="10"/>
      <c r="F51" s="10"/>
      <c r="G51" s="10"/>
      <c r="H51" s="10"/>
    </row>
    <row r="52" spans="1:8" x14ac:dyDescent="0.45">
      <c r="A52" s="10"/>
      <c r="B52" s="33" t="s">
        <v>751</v>
      </c>
      <c r="C52" s="92">
        <v>7</v>
      </c>
      <c r="D52" s="430">
        <v>7.7</v>
      </c>
      <c r="E52" s="10"/>
      <c r="F52" s="10"/>
      <c r="G52" s="10"/>
      <c r="H52" s="10"/>
    </row>
    <row r="53" spans="1:8" x14ac:dyDescent="0.45">
      <c r="A53" s="10"/>
      <c r="B53" s="33" t="s">
        <v>752</v>
      </c>
      <c r="C53" s="92">
        <v>111</v>
      </c>
      <c r="D53" s="430">
        <v>6.6</v>
      </c>
      <c r="E53" s="10"/>
      <c r="F53" s="10"/>
      <c r="G53" s="10"/>
      <c r="H53" s="10"/>
    </row>
    <row r="54" spans="1:8" x14ac:dyDescent="0.45">
      <c r="A54" s="10"/>
      <c r="B54" s="33" t="s">
        <v>753</v>
      </c>
      <c r="C54" s="92">
        <v>10</v>
      </c>
      <c r="D54" s="430">
        <v>5.7</v>
      </c>
      <c r="E54" s="10"/>
      <c r="F54" s="10"/>
      <c r="G54" s="10"/>
      <c r="H54" s="10"/>
    </row>
    <row r="55" spans="1:8" x14ac:dyDescent="0.45">
      <c r="A55" s="10"/>
      <c r="B55" s="33" t="s">
        <v>754</v>
      </c>
      <c r="C55" s="92">
        <v>20</v>
      </c>
      <c r="D55" s="430">
        <v>6.5</v>
      </c>
      <c r="E55" s="10"/>
      <c r="F55" s="10"/>
      <c r="G55" s="10"/>
      <c r="H55" s="10"/>
    </row>
    <row r="56" spans="1:8" x14ac:dyDescent="0.45">
      <c r="A56" s="10"/>
      <c r="B56" s="33" t="s">
        <v>755</v>
      </c>
      <c r="C56" s="92">
        <v>127</v>
      </c>
      <c r="D56" s="430">
        <v>8.3000000000000007</v>
      </c>
      <c r="E56" s="10"/>
      <c r="F56" s="10"/>
      <c r="G56" s="10"/>
      <c r="H56" s="10"/>
    </row>
    <row r="57" spans="1:8" x14ac:dyDescent="0.45">
      <c r="A57" s="10"/>
      <c r="B57" s="33" t="s">
        <v>756</v>
      </c>
      <c r="C57" s="92">
        <v>172</v>
      </c>
      <c r="D57" s="430">
        <v>8.5</v>
      </c>
      <c r="E57" s="10"/>
      <c r="F57" s="10"/>
      <c r="G57" s="10"/>
      <c r="H57" s="10"/>
    </row>
    <row r="58" spans="1:8" x14ac:dyDescent="0.45">
      <c r="A58" s="10"/>
      <c r="B58" s="33" t="s">
        <v>757</v>
      </c>
      <c r="C58" s="92">
        <v>276</v>
      </c>
      <c r="D58" s="430">
        <v>8.5</v>
      </c>
      <c r="E58" s="10"/>
      <c r="F58" s="10"/>
      <c r="G58" s="10"/>
      <c r="H58" s="10"/>
    </row>
    <row r="59" spans="1:8" x14ac:dyDescent="0.45">
      <c r="A59" s="10"/>
      <c r="B59" s="33" t="s">
        <v>758</v>
      </c>
      <c r="C59" s="92">
        <v>9</v>
      </c>
      <c r="D59" s="430">
        <v>8.6999999999999993</v>
      </c>
      <c r="E59" s="10"/>
      <c r="F59" s="10"/>
      <c r="G59" s="10"/>
      <c r="H59" s="10"/>
    </row>
    <row r="60" spans="1:8" x14ac:dyDescent="0.45">
      <c r="A60" s="10"/>
      <c r="B60" s="33" t="s">
        <v>759</v>
      </c>
      <c r="C60" s="92">
        <v>76</v>
      </c>
      <c r="D60" s="430">
        <v>8.6999999999999993</v>
      </c>
      <c r="E60" s="10"/>
      <c r="F60" s="10"/>
      <c r="G60" s="10"/>
      <c r="H60" s="10"/>
    </row>
    <row r="61" spans="1:8" x14ac:dyDescent="0.45">
      <c r="A61" s="10"/>
      <c r="B61" s="33" t="s">
        <v>760</v>
      </c>
      <c r="C61" s="92">
        <v>0</v>
      </c>
      <c r="D61" s="430">
        <v>0</v>
      </c>
      <c r="E61" s="10"/>
      <c r="F61" s="10"/>
      <c r="G61" s="10"/>
      <c r="H61" s="10"/>
    </row>
    <row r="62" spans="1:8" x14ac:dyDescent="0.45">
      <c r="A62" s="10"/>
      <c r="B62" s="33" t="s">
        <v>761</v>
      </c>
      <c r="C62" s="92">
        <v>6</v>
      </c>
      <c r="D62" s="430">
        <v>4.7</v>
      </c>
      <c r="E62" s="10"/>
      <c r="F62" s="10"/>
      <c r="G62" s="10"/>
      <c r="H62" s="10"/>
    </row>
    <row r="63" spans="1:8" x14ac:dyDescent="0.45">
      <c r="A63" s="10"/>
      <c r="B63" s="33" t="s">
        <v>762</v>
      </c>
      <c r="C63" s="92" t="s">
        <v>723</v>
      </c>
      <c r="D63" s="430">
        <v>6.8</v>
      </c>
      <c r="E63" s="10"/>
      <c r="F63" s="10"/>
      <c r="G63" s="10"/>
      <c r="H63" s="10"/>
    </row>
    <row r="64" spans="1:8" x14ac:dyDescent="0.45">
      <c r="A64" s="10"/>
      <c r="B64" s="33" t="s">
        <v>763</v>
      </c>
      <c r="C64" s="92" t="s">
        <v>723</v>
      </c>
      <c r="D64" s="430">
        <v>100</v>
      </c>
      <c r="E64" s="10"/>
      <c r="F64" s="10"/>
      <c r="G64" s="10"/>
      <c r="H64" s="10"/>
    </row>
    <row r="65" spans="1:8" x14ac:dyDescent="0.45">
      <c r="A65" s="10"/>
      <c r="B65" s="33" t="s">
        <v>764</v>
      </c>
      <c r="C65" s="92">
        <v>81</v>
      </c>
      <c r="D65" s="430">
        <v>6.9</v>
      </c>
      <c r="E65" s="10"/>
      <c r="F65" s="10"/>
      <c r="G65" s="10"/>
      <c r="H65" s="10"/>
    </row>
    <row r="66" spans="1:8" x14ac:dyDescent="0.45">
      <c r="A66" s="10"/>
      <c r="B66" s="33" t="s">
        <v>765</v>
      </c>
      <c r="C66" s="92">
        <v>27</v>
      </c>
      <c r="D66" s="430">
        <v>11</v>
      </c>
      <c r="E66" s="10"/>
      <c r="F66" s="10"/>
      <c r="G66" s="10"/>
      <c r="H66" s="10"/>
    </row>
    <row r="67" spans="1:8" x14ac:dyDescent="0.45">
      <c r="A67" s="10"/>
      <c r="B67" s="33" t="s">
        <v>766</v>
      </c>
      <c r="C67" s="92">
        <v>292</v>
      </c>
      <c r="D67" s="430">
        <v>7.6</v>
      </c>
      <c r="E67" s="10"/>
      <c r="F67" s="10"/>
      <c r="G67" s="10"/>
      <c r="H67" s="10"/>
    </row>
    <row r="68" spans="1:8" x14ac:dyDescent="0.45">
      <c r="A68" s="10"/>
      <c r="B68" s="33" t="s">
        <v>767</v>
      </c>
      <c r="C68" s="92">
        <v>7</v>
      </c>
      <c r="D68" s="430">
        <v>4.8</v>
      </c>
      <c r="E68" s="10"/>
      <c r="F68" s="10"/>
      <c r="G68" s="10"/>
      <c r="H68" s="10"/>
    </row>
    <row r="69" spans="1:8" x14ac:dyDescent="0.45">
      <c r="A69" s="10"/>
      <c r="B69" s="33" t="s">
        <v>768</v>
      </c>
      <c r="C69" s="92">
        <v>0</v>
      </c>
      <c r="D69" s="430">
        <v>0</v>
      </c>
      <c r="E69" s="10"/>
      <c r="F69" s="10"/>
      <c r="G69" s="10"/>
      <c r="H69" s="10"/>
    </row>
    <row r="70" spans="1:8" x14ac:dyDescent="0.45">
      <c r="A70" s="10"/>
      <c r="B70" s="33" t="s">
        <v>769</v>
      </c>
      <c r="C70" s="92" t="s">
        <v>723</v>
      </c>
      <c r="D70" s="430">
        <v>33.299999999999997</v>
      </c>
      <c r="E70" s="10"/>
      <c r="F70" s="10"/>
      <c r="G70" s="10"/>
      <c r="H70" s="10"/>
    </row>
    <row r="71" spans="1:8" x14ac:dyDescent="0.45">
      <c r="A71" s="10"/>
      <c r="B71" s="33" t="s">
        <v>770</v>
      </c>
      <c r="C71" s="92">
        <v>96</v>
      </c>
      <c r="D71" s="430">
        <v>5.5</v>
      </c>
      <c r="E71" s="10"/>
      <c r="F71" s="10"/>
      <c r="G71" s="10"/>
      <c r="H71" s="10"/>
    </row>
    <row r="72" spans="1:8" x14ac:dyDescent="0.45">
      <c r="A72" s="10"/>
      <c r="B72" s="33" t="s">
        <v>771</v>
      </c>
      <c r="C72" s="92">
        <v>1119</v>
      </c>
      <c r="D72" s="430">
        <v>6.9</v>
      </c>
      <c r="E72" s="10"/>
      <c r="F72" s="10"/>
      <c r="G72" s="10"/>
      <c r="H72" s="10"/>
    </row>
    <row r="73" spans="1:8" x14ac:dyDescent="0.45">
      <c r="A73" s="10"/>
      <c r="B73" s="33" t="s">
        <v>772</v>
      </c>
      <c r="C73" s="92">
        <v>80</v>
      </c>
      <c r="D73" s="430">
        <v>8.6</v>
      </c>
      <c r="E73" s="10"/>
      <c r="F73" s="10"/>
      <c r="G73" s="10"/>
      <c r="H73" s="10"/>
    </row>
    <row r="74" spans="1:8" x14ac:dyDescent="0.45">
      <c r="A74" s="10"/>
      <c r="B74" s="33" t="s">
        <v>773</v>
      </c>
      <c r="C74" s="92">
        <v>0</v>
      </c>
      <c r="D74" s="430">
        <v>0</v>
      </c>
      <c r="E74" s="10"/>
      <c r="F74" s="10"/>
      <c r="G74" s="10"/>
      <c r="H74" s="10"/>
    </row>
    <row r="75" spans="1:8" x14ac:dyDescent="0.45">
      <c r="A75" s="10"/>
      <c r="B75" s="33" t="s">
        <v>774</v>
      </c>
      <c r="C75" s="92">
        <v>0</v>
      </c>
      <c r="D75" s="430">
        <v>0</v>
      </c>
      <c r="E75" s="10"/>
      <c r="F75" s="10"/>
      <c r="G75" s="10"/>
      <c r="H75" s="10"/>
    </row>
    <row r="76" spans="1:8" x14ac:dyDescent="0.45">
      <c r="A76" s="10"/>
      <c r="B76" s="33" t="s">
        <v>775</v>
      </c>
      <c r="C76" s="92">
        <v>7</v>
      </c>
      <c r="D76" s="430">
        <v>9.1999999999999993</v>
      </c>
      <c r="E76" s="10"/>
      <c r="F76" s="10"/>
      <c r="G76" s="10"/>
      <c r="H76" s="10"/>
    </row>
    <row r="77" spans="1:8" x14ac:dyDescent="0.45">
      <c r="A77" s="10"/>
      <c r="B77" s="33" t="s">
        <v>776</v>
      </c>
      <c r="C77" s="92">
        <v>0</v>
      </c>
      <c r="D77" s="430">
        <v>0</v>
      </c>
      <c r="E77" s="10"/>
      <c r="F77" s="10"/>
      <c r="G77" s="10"/>
      <c r="H77" s="10"/>
    </row>
    <row r="78" spans="1:8" x14ac:dyDescent="0.45">
      <c r="A78" s="10"/>
      <c r="B78" s="33" t="s">
        <v>777</v>
      </c>
      <c r="C78" s="92">
        <v>40</v>
      </c>
      <c r="D78" s="430">
        <v>7.8</v>
      </c>
      <c r="E78" s="10"/>
      <c r="F78" s="10"/>
      <c r="G78" s="10"/>
      <c r="H78" s="10"/>
    </row>
    <row r="79" spans="1:8" x14ac:dyDescent="0.45">
      <c r="A79" s="10"/>
      <c r="B79" s="33" t="s">
        <v>778</v>
      </c>
      <c r="C79" s="92">
        <v>73</v>
      </c>
      <c r="D79" s="430">
        <v>7.1</v>
      </c>
      <c r="E79" s="10"/>
      <c r="F79" s="10"/>
      <c r="G79" s="10"/>
      <c r="H79" s="10"/>
    </row>
    <row r="80" spans="1:8" x14ac:dyDescent="0.45">
      <c r="A80" s="10"/>
      <c r="B80" s="33" t="s">
        <v>779</v>
      </c>
      <c r="C80" s="92">
        <v>4</v>
      </c>
      <c r="D80" s="430">
        <v>5.7</v>
      </c>
      <c r="E80" s="10"/>
      <c r="F80" s="10"/>
      <c r="G80" s="10"/>
      <c r="H80" s="10"/>
    </row>
    <row r="81" spans="1:8" x14ac:dyDescent="0.45">
      <c r="A81" s="10"/>
      <c r="B81" s="33" t="s">
        <v>780</v>
      </c>
      <c r="C81" s="92">
        <v>84</v>
      </c>
      <c r="D81" s="430">
        <v>6.9</v>
      </c>
      <c r="E81" s="10"/>
      <c r="F81" s="10"/>
      <c r="G81" s="10"/>
      <c r="H81" s="10"/>
    </row>
    <row r="82" spans="1:8" x14ac:dyDescent="0.45">
      <c r="A82" s="10"/>
      <c r="B82" s="33" t="s">
        <v>781</v>
      </c>
      <c r="C82" s="92">
        <v>68</v>
      </c>
      <c r="D82" s="430">
        <v>4.9000000000000004</v>
      </c>
      <c r="E82" s="10"/>
      <c r="F82" s="10"/>
      <c r="G82" s="10"/>
      <c r="H82" s="10"/>
    </row>
    <row r="83" spans="1:8" x14ac:dyDescent="0.45">
      <c r="A83" s="10"/>
      <c r="B83" s="33" t="s">
        <v>782</v>
      </c>
      <c r="C83" s="92">
        <v>82</v>
      </c>
      <c r="D83" s="430">
        <v>6.2</v>
      </c>
      <c r="E83" s="10"/>
      <c r="F83" s="10"/>
      <c r="G83" s="10"/>
      <c r="H83" s="10"/>
    </row>
    <row r="84" spans="1:8" x14ac:dyDescent="0.45">
      <c r="A84" s="10"/>
      <c r="B84" s="33" t="s">
        <v>783</v>
      </c>
      <c r="C84" s="92">
        <v>249</v>
      </c>
      <c r="D84" s="430">
        <v>8.1</v>
      </c>
      <c r="E84" s="10"/>
      <c r="F84" s="10"/>
      <c r="G84" s="10"/>
      <c r="H84" s="10"/>
    </row>
    <row r="85" spans="1:8" x14ac:dyDescent="0.45">
      <c r="A85" s="10"/>
      <c r="B85" s="33" t="s">
        <v>784</v>
      </c>
      <c r="C85" s="92">
        <v>67</v>
      </c>
      <c r="D85" s="430">
        <v>9.6</v>
      </c>
      <c r="E85" s="10"/>
      <c r="F85" s="10"/>
      <c r="G85" s="10"/>
      <c r="H85" s="10"/>
    </row>
    <row r="86" spans="1:8" x14ac:dyDescent="0.45">
      <c r="A86" s="10"/>
      <c r="B86" s="33" t="s">
        <v>785</v>
      </c>
      <c r="C86" s="92">
        <v>66</v>
      </c>
      <c r="D86" s="430">
        <v>9.1999999999999993</v>
      </c>
      <c r="E86" s="10"/>
      <c r="F86" s="10"/>
      <c r="G86" s="10"/>
      <c r="H86" s="10"/>
    </row>
    <row r="87" spans="1:8" x14ac:dyDescent="0.45">
      <c r="A87" s="10"/>
      <c r="B87" s="33" t="s">
        <v>786</v>
      </c>
      <c r="C87" s="92">
        <v>20</v>
      </c>
      <c r="D87" s="430">
        <v>6.3</v>
      </c>
      <c r="E87" s="10"/>
      <c r="F87" s="10"/>
      <c r="G87" s="10"/>
      <c r="H87" s="10"/>
    </row>
    <row r="88" spans="1:8" x14ac:dyDescent="0.45">
      <c r="A88" s="10"/>
      <c r="B88" s="33" t="s">
        <v>787</v>
      </c>
      <c r="C88" s="92">
        <v>121</v>
      </c>
      <c r="D88" s="430">
        <v>7.2</v>
      </c>
      <c r="E88" s="10"/>
      <c r="F88" s="10"/>
      <c r="G88" s="10"/>
      <c r="H88" s="10"/>
    </row>
    <row r="89" spans="1:8" x14ac:dyDescent="0.45">
      <c r="A89" s="10"/>
      <c r="B89" s="33" t="s">
        <v>788</v>
      </c>
      <c r="C89" s="92">
        <v>94</v>
      </c>
      <c r="D89" s="430">
        <v>6.7</v>
      </c>
      <c r="E89" s="10"/>
      <c r="F89" s="10"/>
      <c r="G89" s="10"/>
      <c r="H89" s="10"/>
    </row>
    <row r="90" spans="1:8" x14ac:dyDescent="0.45">
      <c r="A90" s="10"/>
      <c r="B90" s="33" t="s">
        <v>789</v>
      </c>
      <c r="C90" s="92">
        <v>34</v>
      </c>
      <c r="D90" s="430">
        <v>6.7</v>
      </c>
      <c r="E90" s="10"/>
      <c r="F90" s="10"/>
      <c r="G90" s="10"/>
      <c r="H90" s="10"/>
    </row>
    <row r="91" spans="1:8" x14ac:dyDescent="0.45">
      <c r="A91" s="10"/>
      <c r="B91" s="33" t="s">
        <v>790</v>
      </c>
      <c r="C91" s="92">
        <v>152</v>
      </c>
      <c r="D91" s="430">
        <v>6</v>
      </c>
      <c r="E91" s="10"/>
      <c r="F91" s="10"/>
      <c r="G91" s="10"/>
      <c r="H91" s="10"/>
    </row>
    <row r="92" spans="1:8" x14ac:dyDescent="0.45">
      <c r="A92" s="10"/>
      <c r="B92" s="33" t="s">
        <v>791</v>
      </c>
      <c r="C92" s="92">
        <v>131</v>
      </c>
      <c r="D92" s="430">
        <v>8.3000000000000007</v>
      </c>
      <c r="E92" s="10"/>
      <c r="F92" s="10"/>
      <c r="G92" s="10"/>
      <c r="H92" s="10"/>
    </row>
    <row r="93" spans="1:8" x14ac:dyDescent="0.45">
      <c r="A93" s="10"/>
      <c r="B93" s="33" t="s">
        <v>792</v>
      </c>
      <c r="C93" s="92">
        <v>11</v>
      </c>
      <c r="D93" s="430">
        <v>6.9</v>
      </c>
      <c r="E93" s="10"/>
      <c r="F93" s="10"/>
      <c r="G93" s="10"/>
      <c r="H93" s="10"/>
    </row>
    <row r="94" spans="1:8" x14ac:dyDescent="0.45">
      <c r="A94" s="10"/>
      <c r="B94" s="33" t="s">
        <v>793</v>
      </c>
      <c r="C94" s="92">
        <v>0</v>
      </c>
      <c r="D94" s="430">
        <v>0</v>
      </c>
      <c r="E94" s="10"/>
      <c r="F94" s="10"/>
      <c r="G94" s="10"/>
      <c r="H94" s="10"/>
    </row>
    <row r="95" spans="1:8" x14ac:dyDescent="0.45">
      <c r="A95" s="10"/>
      <c r="B95" s="33" t="s">
        <v>794</v>
      </c>
      <c r="C95" s="92">
        <v>13</v>
      </c>
      <c r="D95" s="430">
        <v>6.4</v>
      </c>
      <c r="E95" s="10"/>
      <c r="F95" s="10"/>
      <c r="G95" s="10"/>
      <c r="H95" s="10"/>
    </row>
    <row r="96" spans="1:8" x14ac:dyDescent="0.45">
      <c r="A96" s="10"/>
      <c r="B96" s="33" t="s">
        <v>795</v>
      </c>
      <c r="C96" s="92">
        <v>13</v>
      </c>
      <c r="D96" s="430">
        <v>8.9</v>
      </c>
      <c r="E96" s="10"/>
      <c r="F96" s="10"/>
      <c r="G96" s="10"/>
      <c r="H96" s="10"/>
    </row>
    <row r="97" spans="1:8" x14ac:dyDescent="0.45">
      <c r="A97" s="10"/>
      <c r="B97" s="33" t="s">
        <v>796</v>
      </c>
      <c r="C97" s="92">
        <v>9</v>
      </c>
      <c r="D97" s="430">
        <v>6.4</v>
      </c>
      <c r="E97" s="10"/>
      <c r="F97" s="10"/>
      <c r="G97" s="10"/>
      <c r="H97" s="10"/>
    </row>
    <row r="98" spans="1:8" x14ac:dyDescent="0.45">
      <c r="A98" s="10"/>
      <c r="B98" s="33" t="s">
        <v>797</v>
      </c>
      <c r="C98" s="92">
        <v>1</v>
      </c>
      <c r="D98" s="430">
        <v>14.3</v>
      </c>
      <c r="E98" s="10"/>
      <c r="F98" s="10"/>
      <c r="G98" s="10"/>
      <c r="H98" s="10"/>
    </row>
    <row r="99" spans="1:8" x14ac:dyDescent="0.45">
      <c r="A99" s="10"/>
      <c r="B99" s="33" t="s">
        <v>798</v>
      </c>
      <c r="C99" s="92">
        <v>38</v>
      </c>
      <c r="D99" s="430">
        <v>5.8</v>
      </c>
      <c r="E99" s="10"/>
      <c r="F99" s="10"/>
      <c r="G99" s="10"/>
      <c r="H99" s="10"/>
    </row>
    <row r="100" spans="1:8" x14ac:dyDescent="0.45">
      <c r="A100" s="10"/>
      <c r="B100" s="33" t="s">
        <v>799</v>
      </c>
      <c r="C100" s="92">
        <v>1</v>
      </c>
      <c r="D100" s="430">
        <v>100</v>
      </c>
      <c r="E100" s="10"/>
      <c r="F100" s="10"/>
      <c r="G100" s="10"/>
      <c r="H100" s="10"/>
    </row>
    <row r="101" spans="1:8" x14ac:dyDescent="0.45">
      <c r="A101" s="10"/>
      <c r="B101" s="33" t="s">
        <v>800</v>
      </c>
      <c r="C101" s="92">
        <v>11</v>
      </c>
      <c r="D101" s="430">
        <v>8.8000000000000007</v>
      </c>
      <c r="E101" s="10"/>
      <c r="F101" s="10"/>
      <c r="G101" s="10"/>
      <c r="H101" s="10"/>
    </row>
    <row r="102" spans="1:8" ht="14.25" customHeight="1" x14ac:dyDescent="0.45">
      <c r="A102" s="10"/>
      <c r="B102" s="33" t="s">
        <v>801</v>
      </c>
      <c r="C102" s="92">
        <v>0</v>
      </c>
      <c r="D102" s="430">
        <v>0</v>
      </c>
      <c r="E102" s="10"/>
      <c r="F102" s="10"/>
      <c r="G102" s="10"/>
      <c r="H102" s="10"/>
    </row>
    <row r="103" spans="1:8" ht="14.25" customHeight="1" x14ac:dyDescent="0.45">
      <c r="A103" s="10"/>
      <c r="B103" s="33" t="s">
        <v>802</v>
      </c>
      <c r="C103" s="92">
        <v>0</v>
      </c>
      <c r="D103" s="430">
        <v>0</v>
      </c>
      <c r="E103" s="10"/>
      <c r="F103" s="10"/>
      <c r="G103" s="10"/>
      <c r="H103" s="10"/>
    </row>
    <row r="104" spans="1:8" ht="14.25" customHeight="1" x14ac:dyDescent="0.45">
      <c r="A104" s="10"/>
      <c r="B104" s="33" t="s">
        <v>803</v>
      </c>
      <c r="C104" s="92">
        <v>1</v>
      </c>
      <c r="D104" s="430">
        <v>50</v>
      </c>
      <c r="E104" s="10"/>
      <c r="F104" s="10"/>
      <c r="G104" s="10"/>
      <c r="H104" s="10"/>
    </row>
    <row r="105" spans="1:8" ht="14.25" customHeight="1" x14ac:dyDescent="0.45">
      <c r="A105" s="10"/>
      <c r="B105" s="33" t="s">
        <v>804</v>
      </c>
      <c r="C105" s="92">
        <v>0</v>
      </c>
      <c r="D105" s="430">
        <v>0</v>
      </c>
      <c r="E105" s="10"/>
      <c r="F105" s="10"/>
      <c r="G105" s="10"/>
      <c r="H105" s="10"/>
    </row>
    <row r="106" spans="1:8" x14ac:dyDescent="0.45">
      <c r="A106" s="10"/>
      <c r="B106" s="33" t="s">
        <v>805</v>
      </c>
      <c r="C106" s="92" t="s">
        <v>723</v>
      </c>
      <c r="D106" s="430">
        <v>100</v>
      </c>
      <c r="E106" s="10"/>
      <c r="F106" s="10"/>
      <c r="G106" s="10"/>
      <c r="H106" s="10"/>
    </row>
    <row r="107" spans="1:8" x14ac:dyDescent="0.45">
      <c r="A107" s="10"/>
      <c r="B107" s="33" t="s">
        <v>806</v>
      </c>
      <c r="C107" s="92">
        <v>67</v>
      </c>
      <c r="D107" s="430">
        <v>5.7</v>
      </c>
      <c r="E107" s="10"/>
      <c r="F107" s="10"/>
      <c r="G107" s="10"/>
      <c r="H107" s="10"/>
    </row>
    <row r="108" spans="1:8" x14ac:dyDescent="0.45">
      <c r="A108" s="10"/>
      <c r="B108" s="33" t="s">
        <v>807</v>
      </c>
      <c r="C108" s="92">
        <v>0</v>
      </c>
      <c r="D108" s="430">
        <v>0</v>
      </c>
      <c r="E108" s="10"/>
      <c r="F108" s="10"/>
      <c r="G108" s="10"/>
      <c r="H108" s="10"/>
    </row>
    <row r="109" spans="1:8" x14ac:dyDescent="0.45">
      <c r="A109" s="10"/>
      <c r="B109" s="33" t="s">
        <v>808</v>
      </c>
      <c r="C109" s="92" t="s">
        <v>723</v>
      </c>
      <c r="D109" s="430">
        <v>7.1</v>
      </c>
      <c r="E109" s="10"/>
      <c r="F109" s="10"/>
      <c r="G109" s="10"/>
      <c r="H109" s="10"/>
    </row>
    <row r="110" spans="1:8" x14ac:dyDescent="0.45">
      <c r="A110" s="10"/>
      <c r="B110" s="33" t="s">
        <v>810</v>
      </c>
      <c r="C110" s="92" t="s">
        <v>723</v>
      </c>
      <c r="D110" s="430">
        <v>100</v>
      </c>
      <c r="E110" s="10"/>
      <c r="F110" s="10"/>
      <c r="G110" s="10"/>
      <c r="H110" s="10"/>
    </row>
    <row r="111" spans="1:8" x14ac:dyDescent="0.45">
      <c r="A111" s="10"/>
      <c r="B111" s="33" t="s">
        <v>809</v>
      </c>
      <c r="C111" s="92" t="s">
        <v>723</v>
      </c>
      <c r="D111" s="430">
        <v>15</v>
      </c>
      <c r="E111" s="10"/>
      <c r="F111" s="10"/>
      <c r="G111" s="10"/>
      <c r="H111" s="10"/>
    </row>
    <row r="112" spans="1:8" x14ac:dyDescent="0.45">
      <c r="A112" s="10"/>
      <c r="B112" s="33" t="s">
        <v>811</v>
      </c>
      <c r="C112" s="92">
        <v>0</v>
      </c>
      <c r="D112" s="430">
        <v>0</v>
      </c>
      <c r="E112" s="10"/>
      <c r="F112" s="10"/>
      <c r="G112" s="10"/>
      <c r="H112" s="10"/>
    </row>
    <row r="113" spans="1:8" x14ac:dyDescent="0.45">
      <c r="A113" s="10"/>
      <c r="B113" s="33" t="s">
        <v>812</v>
      </c>
      <c r="C113" s="92">
        <v>0</v>
      </c>
      <c r="D113" s="430">
        <v>0</v>
      </c>
      <c r="E113" s="10"/>
      <c r="F113" s="10"/>
      <c r="G113" s="10"/>
      <c r="H113" s="10"/>
    </row>
    <row r="114" spans="1:8" x14ac:dyDescent="0.45">
      <c r="A114" s="10"/>
      <c r="B114" s="33" t="s">
        <v>813</v>
      </c>
      <c r="C114" s="92">
        <v>0</v>
      </c>
      <c r="D114" s="430">
        <v>0</v>
      </c>
      <c r="E114" s="10"/>
      <c r="F114" s="10"/>
      <c r="G114" s="10"/>
      <c r="H114" s="10"/>
    </row>
    <row r="115" spans="1:8" x14ac:dyDescent="0.45">
      <c r="A115" s="10"/>
      <c r="B115" s="33" t="s">
        <v>814</v>
      </c>
      <c r="C115" s="92">
        <v>0</v>
      </c>
      <c r="D115" s="430">
        <v>0</v>
      </c>
      <c r="E115" s="10"/>
      <c r="F115" s="10"/>
      <c r="G115" s="10"/>
      <c r="H115" s="10"/>
    </row>
    <row r="116" spans="1:8" x14ac:dyDescent="0.45">
      <c r="A116" s="10"/>
      <c r="B116" s="33" t="s">
        <v>815</v>
      </c>
      <c r="C116" s="92" t="s">
        <v>723</v>
      </c>
      <c r="D116" s="430">
        <v>12.5</v>
      </c>
      <c r="E116" s="10"/>
      <c r="F116" s="10"/>
      <c r="G116" s="10"/>
      <c r="H116" s="10"/>
    </row>
    <row r="117" spans="1:8" x14ac:dyDescent="0.45">
      <c r="A117" s="10"/>
      <c r="B117" s="33" t="s">
        <v>816</v>
      </c>
      <c r="C117" s="92">
        <v>27</v>
      </c>
      <c r="D117" s="430">
        <v>9.1</v>
      </c>
      <c r="E117" s="10"/>
      <c r="F117" s="10"/>
      <c r="G117" s="10"/>
      <c r="H117" s="10"/>
    </row>
    <row r="118" spans="1:8" x14ac:dyDescent="0.45">
      <c r="A118" s="10"/>
      <c r="B118" s="33" t="s">
        <v>817</v>
      </c>
      <c r="C118" s="92">
        <v>10</v>
      </c>
      <c r="D118" s="430">
        <v>5.4</v>
      </c>
      <c r="E118" s="10"/>
      <c r="F118" s="10"/>
      <c r="G118" s="10"/>
      <c r="H118" s="10"/>
    </row>
    <row r="119" spans="1:8" x14ac:dyDescent="0.45">
      <c r="A119" s="10"/>
      <c r="B119" s="33" t="s">
        <v>818</v>
      </c>
      <c r="C119" s="92">
        <v>70</v>
      </c>
      <c r="D119" s="430">
        <v>6.7</v>
      </c>
      <c r="E119" s="10"/>
      <c r="F119" s="10"/>
      <c r="G119" s="10"/>
      <c r="H119" s="10"/>
    </row>
    <row r="120" spans="1:8" x14ac:dyDescent="0.45">
      <c r="A120" s="10"/>
      <c r="B120" s="33" t="s">
        <v>819</v>
      </c>
      <c r="C120" s="92">
        <v>10</v>
      </c>
      <c r="D120" s="430">
        <v>9.1</v>
      </c>
      <c r="E120" s="10"/>
      <c r="F120" s="10"/>
      <c r="G120" s="10"/>
      <c r="H120" s="10"/>
    </row>
    <row r="121" spans="1:8" x14ac:dyDescent="0.45">
      <c r="A121" s="10"/>
      <c r="B121" s="33" t="s">
        <v>820</v>
      </c>
      <c r="C121" s="92">
        <v>28</v>
      </c>
      <c r="D121" s="430">
        <v>6</v>
      </c>
      <c r="E121" s="10"/>
      <c r="F121" s="10"/>
      <c r="G121" s="10"/>
      <c r="H121" s="10"/>
    </row>
    <row r="122" spans="1:8" x14ac:dyDescent="0.45">
      <c r="A122" s="10"/>
      <c r="B122" s="33" t="s">
        <v>821</v>
      </c>
      <c r="C122" s="92">
        <v>16</v>
      </c>
      <c r="D122" s="430">
        <v>5.4</v>
      </c>
      <c r="E122" s="10"/>
      <c r="F122" s="10"/>
      <c r="G122" s="10"/>
      <c r="H122" s="10"/>
    </row>
    <row r="123" spans="1:8" x14ac:dyDescent="0.45">
      <c r="A123" s="10"/>
      <c r="B123" s="33" t="s">
        <v>822</v>
      </c>
      <c r="C123" s="92" t="s">
        <v>723</v>
      </c>
      <c r="D123" s="430">
        <v>100</v>
      </c>
      <c r="E123" s="10"/>
      <c r="F123" s="10"/>
      <c r="G123" s="10"/>
      <c r="H123" s="10"/>
    </row>
    <row r="124" spans="1:8" x14ac:dyDescent="0.45">
      <c r="A124" s="10"/>
      <c r="B124" s="33" t="s">
        <v>823</v>
      </c>
      <c r="C124" s="92">
        <v>6</v>
      </c>
      <c r="D124" s="430">
        <v>10.199999999999999</v>
      </c>
      <c r="E124" s="10"/>
      <c r="F124" s="10"/>
      <c r="G124" s="10"/>
      <c r="H124" s="10"/>
    </row>
    <row r="125" spans="1:8" x14ac:dyDescent="0.45">
      <c r="A125" s="10"/>
      <c r="B125" s="33" t="s">
        <v>824</v>
      </c>
      <c r="C125" s="92">
        <v>0</v>
      </c>
      <c r="D125" s="430">
        <v>0</v>
      </c>
      <c r="E125" s="10"/>
      <c r="F125" s="10"/>
      <c r="G125" s="10"/>
      <c r="H125" s="10"/>
    </row>
    <row r="126" spans="1:8" x14ac:dyDescent="0.45">
      <c r="A126" s="10"/>
      <c r="B126" s="33" t="s">
        <v>825</v>
      </c>
      <c r="C126" s="92">
        <v>0</v>
      </c>
      <c r="D126" s="430">
        <v>0</v>
      </c>
      <c r="E126" s="10"/>
      <c r="F126" s="10"/>
      <c r="G126" s="10"/>
      <c r="H126" s="10"/>
    </row>
    <row r="127" spans="1:8" x14ac:dyDescent="0.45">
      <c r="A127" s="10"/>
      <c r="B127" s="33" t="s">
        <v>826</v>
      </c>
      <c r="C127" s="92" t="s">
        <v>723</v>
      </c>
      <c r="D127" s="430">
        <v>100</v>
      </c>
      <c r="E127" s="10"/>
      <c r="F127" s="10"/>
      <c r="G127" s="10"/>
      <c r="H127" s="10"/>
    </row>
    <row r="128" spans="1:8" x14ac:dyDescent="0.45">
      <c r="A128" s="10"/>
      <c r="B128" s="33" t="s">
        <v>827</v>
      </c>
      <c r="C128" s="92">
        <v>0</v>
      </c>
      <c r="D128" s="430">
        <v>0</v>
      </c>
      <c r="E128" s="10"/>
      <c r="F128" s="10"/>
      <c r="G128" s="10"/>
      <c r="H128" s="10"/>
    </row>
    <row r="129" spans="1:8" x14ac:dyDescent="0.45">
      <c r="A129" s="10"/>
      <c r="B129" s="33" t="s">
        <v>828</v>
      </c>
      <c r="C129" s="92">
        <v>23</v>
      </c>
      <c r="D129" s="430">
        <v>7.3</v>
      </c>
      <c r="E129" s="10"/>
      <c r="F129" s="10"/>
      <c r="G129" s="10"/>
      <c r="H129" s="10"/>
    </row>
    <row r="130" spans="1:8" x14ac:dyDescent="0.45">
      <c r="A130" s="10"/>
      <c r="B130" s="33" t="s">
        <v>829</v>
      </c>
      <c r="C130" s="92">
        <v>28</v>
      </c>
      <c r="D130" s="430">
        <v>7.3</v>
      </c>
      <c r="E130" s="10"/>
      <c r="F130" s="10"/>
      <c r="G130" s="10"/>
      <c r="H130" s="10"/>
    </row>
    <row r="131" spans="1:8" x14ac:dyDescent="0.45">
      <c r="A131" s="10"/>
      <c r="B131" s="33" t="s">
        <v>830</v>
      </c>
      <c r="C131" s="92">
        <v>37</v>
      </c>
      <c r="D131" s="430">
        <v>7.3</v>
      </c>
      <c r="E131" s="10"/>
      <c r="F131" s="10"/>
      <c r="G131" s="10"/>
      <c r="H131" s="10"/>
    </row>
    <row r="132" spans="1:8" x14ac:dyDescent="0.45">
      <c r="A132" s="10"/>
      <c r="B132" s="33" t="s">
        <v>831</v>
      </c>
      <c r="C132" s="92">
        <v>7</v>
      </c>
      <c r="D132" s="430">
        <v>7.4</v>
      </c>
      <c r="E132" s="10"/>
      <c r="F132" s="10"/>
      <c r="G132" s="10"/>
      <c r="H132" s="10"/>
    </row>
    <row r="133" spans="1:8" x14ac:dyDescent="0.45">
      <c r="A133" s="10"/>
      <c r="B133" s="33" t="s">
        <v>832</v>
      </c>
      <c r="C133" s="92" t="s">
        <v>723</v>
      </c>
      <c r="D133" s="430">
        <v>7.5</v>
      </c>
      <c r="E133" s="10"/>
      <c r="F133" s="10"/>
      <c r="G133" s="10"/>
      <c r="H133" s="10"/>
    </row>
    <row r="134" spans="1:8" x14ac:dyDescent="0.45">
      <c r="A134" s="10"/>
      <c r="B134" s="33" t="s">
        <v>833</v>
      </c>
      <c r="C134" s="92">
        <v>88</v>
      </c>
      <c r="D134" s="430">
        <v>6</v>
      </c>
      <c r="E134" s="10"/>
      <c r="F134" s="10"/>
      <c r="G134" s="10"/>
      <c r="H134" s="10"/>
    </row>
    <row r="135" spans="1:8" x14ac:dyDescent="0.45">
      <c r="A135" s="10"/>
      <c r="B135" s="33" t="s">
        <v>834</v>
      </c>
      <c r="C135" s="92">
        <v>258</v>
      </c>
      <c r="D135" s="430">
        <v>7.7</v>
      </c>
      <c r="E135" s="10"/>
      <c r="F135" s="10"/>
      <c r="G135" s="10"/>
      <c r="H135" s="10"/>
    </row>
    <row r="136" spans="1:8" x14ac:dyDescent="0.45">
      <c r="A136" s="10"/>
      <c r="B136" s="394" t="s">
        <v>835</v>
      </c>
      <c r="C136" s="92">
        <v>0</v>
      </c>
      <c r="D136" s="430">
        <v>0</v>
      </c>
      <c r="E136" s="10"/>
      <c r="F136" s="10"/>
      <c r="G136" s="10"/>
      <c r="H136" s="10"/>
    </row>
    <row r="137" spans="1:8" x14ac:dyDescent="0.45">
      <c r="A137" s="10"/>
      <c r="B137" s="33" t="s">
        <v>836</v>
      </c>
      <c r="C137" s="92">
        <v>46</v>
      </c>
      <c r="D137" s="430">
        <v>8</v>
      </c>
      <c r="E137" s="10"/>
      <c r="F137" s="10"/>
      <c r="G137" s="10"/>
      <c r="H137" s="10"/>
    </row>
    <row r="138" spans="1:8" x14ac:dyDescent="0.45">
      <c r="A138" s="10"/>
      <c r="B138" s="33" t="s">
        <v>837</v>
      </c>
      <c r="C138" s="92">
        <v>367</v>
      </c>
      <c r="D138" s="430">
        <v>7.2</v>
      </c>
      <c r="E138" s="10"/>
      <c r="F138" s="10"/>
      <c r="G138" s="10"/>
      <c r="H138" s="10"/>
    </row>
    <row r="139" spans="1:8" x14ac:dyDescent="0.45">
      <c r="A139" s="10"/>
      <c r="B139" s="33" t="s">
        <v>838</v>
      </c>
      <c r="C139" s="92">
        <v>84</v>
      </c>
      <c r="D139" s="430">
        <v>8.1</v>
      </c>
      <c r="E139" s="10"/>
      <c r="F139" s="10"/>
      <c r="G139" s="10"/>
      <c r="H139" s="10"/>
    </row>
    <row r="140" spans="1:8" x14ac:dyDescent="0.45">
      <c r="A140" s="10"/>
      <c r="B140" s="33" t="s">
        <v>839</v>
      </c>
      <c r="C140" s="92">
        <v>128</v>
      </c>
      <c r="D140" s="430">
        <v>6.3</v>
      </c>
      <c r="E140" s="10"/>
      <c r="F140" s="10"/>
      <c r="G140" s="10"/>
      <c r="H140" s="10"/>
    </row>
    <row r="141" spans="1:8" x14ac:dyDescent="0.45">
      <c r="A141" s="10"/>
      <c r="B141" s="33" t="s">
        <v>840</v>
      </c>
      <c r="C141" s="92">
        <v>6</v>
      </c>
      <c r="D141" s="430">
        <v>9.1</v>
      </c>
      <c r="E141" s="10"/>
      <c r="F141" s="10"/>
      <c r="G141" s="10"/>
      <c r="H141" s="10"/>
    </row>
    <row r="142" spans="1:8" x14ac:dyDescent="0.45">
      <c r="A142" s="10"/>
      <c r="B142" s="106" t="s">
        <v>259</v>
      </c>
      <c r="C142" s="140">
        <v>5989</v>
      </c>
      <c r="D142" s="432">
        <v>7.4</v>
      </c>
      <c r="E142" s="10"/>
      <c r="F142" s="10"/>
      <c r="G142" s="10"/>
      <c r="H142" s="10"/>
    </row>
    <row r="143" spans="1:8" x14ac:dyDescent="0.45">
      <c r="A143" s="10"/>
      <c r="B143" s="10"/>
      <c r="C143" s="213"/>
      <c r="D143" s="10"/>
      <c r="E143" s="10"/>
      <c r="F143" s="10"/>
      <c r="G143" s="10"/>
      <c r="H143" s="10"/>
    </row>
    <row r="144" spans="1:8" x14ac:dyDescent="0.45">
      <c r="A144" s="10"/>
      <c r="B144" s="407" t="s">
        <v>841</v>
      </c>
      <c r="C144" s="213"/>
      <c r="D144" s="10"/>
      <c r="E144" s="10"/>
      <c r="F144" s="10"/>
      <c r="G144" s="10"/>
      <c r="H144" s="10"/>
    </row>
    <row r="145" spans="1:8" x14ac:dyDescent="0.45">
      <c r="A145" s="10"/>
      <c r="B145" s="10"/>
      <c r="C145" s="213"/>
      <c r="D145" s="10"/>
      <c r="E145" s="10"/>
      <c r="F145" s="10"/>
      <c r="G145" s="10"/>
      <c r="H145" s="10"/>
    </row>
  </sheetData>
  <mergeCells count="1">
    <mergeCell ref="C9:D9"/>
  </mergeCells>
  <hyperlinks>
    <hyperlink ref="A1" location="Index!A1" display="Back to Index" xr:uid="{93C01632-BA13-4806-89E2-09B2C0A4B1C0}"/>
  </hyperlinks>
  <pageMargins left="0.7" right="0.7" top="0.75" bottom="0.75" header="0.3" footer="0.3"/>
  <pageSetup paperSize="9" orientation="portrait" r:id="rId1"/>
  <headerFooter>
    <oddFooter>&amp;C&amp;1#&amp;"Arial Black"&amp;10&amp;K000000OFFICIAL</oddFooter>
  </headerFooter>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A03E8E-0CC0-4A4F-96DD-430DDA7E7B43}">
  <dimension ref="A1:K143"/>
  <sheetViews>
    <sheetView zoomScale="80" zoomScaleNormal="80" workbookViewId="0">
      <selection activeCell="H137" sqref="H137"/>
    </sheetView>
  </sheetViews>
  <sheetFormatPr defaultColWidth="8.6875" defaultRowHeight="16.5" x14ac:dyDescent="0.45"/>
  <cols>
    <col min="1" max="1" width="12.6875" style="3" customWidth="1"/>
    <col min="2" max="2" width="20.125" style="3" customWidth="1"/>
    <col min="3" max="3" width="10.875" style="3" customWidth="1"/>
    <col min="4" max="4" width="11.6875" style="3" customWidth="1"/>
    <col min="5" max="10" width="10.875" style="3" customWidth="1"/>
    <col min="11" max="16384" width="8.6875" style="3"/>
  </cols>
  <sheetData>
    <row r="1" spans="1:11" x14ac:dyDescent="0.45">
      <c r="A1" s="4" t="s">
        <v>168</v>
      </c>
      <c r="B1" s="25"/>
      <c r="C1" s="25"/>
      <c r="D1" s="25"/>
      <c r="E1" s="2"/>
      <c r="F1" s="2"/>
      <c r="G1" s="2"/>
      <c r="H1" s="2"/>
      <c r="I1" s="2"/>
      <c r="J1" s="2"/>
      <c r="K1" s="2"/>
    </row>
    <row r="2" spans="1:11" x14ac:dyDescent="0.45">
      <c r="A2" s="1"/>
      <c r="B2" s="25"/>
      <c r="C2" s="25"/>
      <c r="D2" s="25"/>
      <c r="E2" s="2"/>
      <c r="F2" s="2"/>
      <c r="G2" s="2"/>
      <c r="H2" s="2"/>
      <c r="I2" s="2"/>
      <c r="J2" s="2"/>
      <c r="K2" s="2"/>
    </row>
    <row r="3" spans="1:11" x14ac:dyDescent="0.45">
      <c r="A3" s="1"/>
      <c r="B3" s="25"/>
      <c r="C3" s="25"/>
      <c r="D3" s="25"/>
      <c r="E3" s="2"/>
      <c r="F3" s="2"/>
      <c r="G3" s="2"/>
      <c r="H3" s="2"/>
      <c r="I3" s="2"/>
      <c r="J3" s="2"/>
      <c r="K3" s="2"/>
    </row>
    <row r="4" spans="1:11" x14ac:dyDescent="0.45">
      <c r="A4" s="1"/>
      <c r="B4" s="25"/>
      <c r="C4" s="25"/>
      <c r="D4" s="25"/>
      <c r="E4" s="2"/>
      <c r="F4" s="2"/>
      <c r="G4" s="2"/>
      <c r="H4" s="2"/>
      <c r="I4" s="2"/>
      <c r="J4" s="2"/>
      <c r="K4" s="2"/>
    </row>
    <row r="5" spans="1:11" x14ac:dyDescent="0.45">
      <c r="A5" s="27"/>
      <c r="B5" s="28"/>
      <c r="C5" s="28"/>
      <c r="D5" s="28"/>
      <c r="E5" s="29"/>
      <c r="F5" s="29"/>
      <c r="G5" s="29"/>
      <c r="H5" s="29"/>
      <c r="I5" s="29"/>
      <c r="J5" s="29"/>
      <c r="K5" s="29"/>
    </row>
    <row r="6" spans="1:11" x14ac:dyDescent="0.45">
      <c r="A6" s="10"/>
      <c r="B6" s="10"/>
      <c r="C6" s="10"/>
      <c r="D6" s="10"/>
      <c r="E6" s="10"/>
      <c r="F6" s="10"/>
      <c r="G6" s="10"/>
      <c r="H6" s="10"/>
      <c r="I6" s="10"/>
      <c r="J6" s="10"/>
      <c r="K6" s="10"/>
    </row>
    <row r="7" spans="1:11" x14ac:dyDescent="0.45">
      <c r="A7" s="10"/>
      <c r="B7" s="9" t="s">
        <v>848</v>
      </c>
      <c r="C7" s="11"/>
      <c r="D7" s="15"/>
      <c r="E7" s="12"/>
      <c r="F7" s="12"/>
      <c r="G7" s="12"/>
      <c r="H7" s="12"/>
      <c r="I7" s="12"/>
      <c r="J7" s="12"/>
      <c r="K7" s="12"/>
    </row>
    <row r="8" spans="1:11" x14ac:dyDescent="0.45">
      <c r="A8" s="10"/>
      <c r="B8" s="9"/>
      <c r="C8" s="11"/>
      <c r="D8" s="15"/>
      <c r="E8" s="12"/>
      <c r="F8" s="12"/>
      <c r="G8" s="12"/>
      <c r="H8" s="12"/>
      <c r="I8" s="12"/>
      <c r="J8" s="12"/>
      <c r="K8" s="12"/>
    </row>
    <row r="9" spans="1:11" x14ac:dyDescent="0.45">
      <c r="A9" s="10"/>
      <c r="B9" s="21"/>
      <c r="C9" s="49" t="s">
        <v>219</v>
      </c>
      <c r="D9" s="343" t="s">
        <v>250</v>
      </c>
      <c r="E9" s="10"/>
      <c r="F9" s="10"/>
      <c r="G9" s="10"/>
      <c r="H9" s="10"/>
      <c r="I9" s="10"/>
      <c r="J9" s="10"/>
      <c r="K9" s="21"/>
    </row>
    <row r="10" spans="1:11" x14ac:dyDescent="0.45">
      <c r="A10" s="10"/>
      <c r="B10" s="315" t="s">
        <v>709</v>
      </c>
      <c r="C10" s="97">
        <v>24</v>
      </c>
      <c r="D10" s="20">
        <v>3.2</v>
      </c>
      <c r="E10" s="10"/>
      <c r="F10" s="10"/>
      <c r="G10" s="10"/>
      <c r="H10" s="10"/>
      <c r="I10" s="10"/>
      <c r="J10" s="10"/>
      <c r="K10" s="21"/>
    </row>
    <row r="11" spans="1:11" x14ac:dyDescent="0.45">
      <c r="A11" s="10"/>
      <c r="B11" s="94" t="s">
        <v>710</v>
      </c>
      <c r="C11" s="61">
        <v>0</v>
      </c>
      <c r="D11" s="20">
        <v>0</v>
      </c>
      <c r="E11" s="10"/>
      <c r="F11" s="10"/>
      <c r="G11" s="10"/>
      <c r="H11" s="10"/>
      <c r="I11" s="10"/>
      <c r="J11" s="10"/>
      <c r="K11" s="21"/>
    </row>
    <row r="12" spans="1:11" x14ac:dyDescent="0.45">
      <c r="A12" s="10"/>
      <c r="B12" s="94" t="s">
        <v>711</v>
      </c>
      <c r="C12" s="61">
        <v>0</v>
      </c>
      <c r="D12" s="20">
        <v>0</v>
      </c>
      <c r="E12" s="10"/>
      <c r="F12" s="10"/>
      <c r="G12" s="10"/>
      <c r="H12" s="10"/>
      <c r="I12" s="10"/>
      <c r="J12" s="10"/>
      <c r="K12" s="48"/>
    </row>
    <row r="13" spans="1:11" x14ac:dyDescent="0.45">
      <c r="A13" s="10"/>
      <c r="B13" s="94" t="s">
        <v>712</v>
      </c>
      <c r="C13" s="61" t="s">
        <v>723</v>
      </c>
      <c r="D13" s="20">
        <v>0.9</v>
      </c>
      <c r="E13" s="10"/>
      <c r="F13" s="10"/>
      <c r="G13" s="10"/>
      <c r="H13" s="10"/>
      <c r="I13" s="10"/>
      <c r="J13" s="10"/>
      <c r="K13" s="48"/>
    </row>
    <row r="14" spans="1:11" x14ac:dyDescent="0.45">
      <c r="A14" s="10"/>
      <c r="B14" s="94" t="s">
        <v>713</v>
      </c>
      <c r="C14" s="97">
        <v>20</v>
      </c>
      <c r="D14" s="20">
        <v>1.4</v>
      </c>
      <c r="E14" s="10"/>
      <c r="F14" s="10"/>
      <c r="G14" s="10"/>
      <c r="H14" s="10"/>
      <c r="I14" s="10"/>
      <c r="J14" s="10"/>
      <c r="K14" s="135"/>
    </row>
    <row r="15" spans="1:11" x14ac:dyDescent="0.45">
      <c r="A15" s="10"/>
      <c r="B15" s="94" t="s">
        <v>714</v>
      </c>
      <c r="C15" s="61">
        <v>0</v>
      </c>
      <c r="D15" s="20">
        <v>0</v>
      </c>
      <c r="E15" s="10"/>
      <c r="F15" s="10"/>
      <c r="G15" s="10"/>
      <c r="H15" s="10"/>
      <c r="I15" s="10"/>
      <c r="J15" s="10"/>
      <c r="K15" s="135"/>
    </row>
    <row r="16" spans="1:11" x14ac:dyDescent="0.45">
      <c r="A16" s="10"/>
      <c r="B16" s="94" t="s">
        <v>715</v>
      </c>
      <c r="C16" s="61" t="s">
        <v>723</v>
      </c>
      <c r="D16" s="20">
        <v>0.3</v>
      </c>
      <c r="E16" s="10"/>
      <c r="F16" s="10"/>
      <c r="G16" s="10"/>
      <c r="H16" s="10"/>
      <c r="I16" s="10"/>
      <c r="J16" s="10"/>
      <c r="K16" s="135"/>
    </row>
    <row r="17" spans="1:11" x14ac:dyDescent="0.45">
      <c r="A17" s="10"/>
      <c r="B17" s="94" t="s">
        <v>716</v>
      </c>
      <c r="C17" s="97">
        <v>0</v>
      </c>
      <c r="D17" s="20">
        <v>0</v>
      </c>
      <c r="E17" s="10"/>
      <c r="F17" s="10"/>
      <c r="G17" s="10"/>
      <c r="H17" s="10"/>
      <c r="I17" s="10"/>
      <c r="J17" s="10"/>
      <c r="K17" s="135"/>
    </row>
    <row r="18" spans="1:11" x14ac:dyDescent="0.45">
      <c r="A18" s="10"/>
      <c r="B18" s="94" t="s">
        <v>717</v>
      </c>
      <c r="C18" s="61">
        <v>5</v>
      </c>
      <c r="D18" s="20">
        <v>1.4</v>
      </c>
      <c r="E18" s="10"/>
      <c r="F18" s="10"/>
      <c r="G18" s="10"/>
      <c r="H18" s="10"/>
      <c r="I18" s="10"/>
      <c r="J18" s="10"/>
      <c r="K18" s="135"/>
    </row>
    <row r="19" spans="1:11" x14ac:dyDescent="0.45">
      <c r="A19" s="10"/>
      <c r="B19" s="94" t="s">
        <v>718</v>
      </c>
      <c r="C19" s="97">
        <v>12</v>
      </c>
      <c r="D19" s="20">
        <v>1.5</v>
      </c>
      <c r="E19"/>
      <c r="F19" s="10"/>
      <c r="G19" s="10"/>
      <c r="H19" s="10"/>
      <c r="I19" s="10"/>
      <c r="J19" s="10"/>
      <c r="K19" s="135"/>
    </row>
    <row r="20" spans="1:11" x14ac:dyDescent="0.45">
      <c r="A20" s="10"/>
      <c r="B20" s="94" t="s">
        <v>719</v>
      </c>
      <c r="C20" s="97">
        <v>0</v>
      </c>
      <c r="D20" s="20">
        <v>0</v>
      </c>
      <c r="E20" s="10"/>
      <c r="F20" s="10"/>
      <c r="G20" s="10"/>
      <c r="H20" s="10"/>
      <c r="I20" s="10"/>
      <c r="J20" s="10"/>
      <c r="K20" s="135"/>
    </row>
    <row r="21" spans="1:11" x14ac:dyDescent="0.45">
      <c r="A21" s="10"/>
      <c r="B21" s="94" t="s">
        <v>720</v>
      </c>
      <c r="C21" s="61" t="s">
        <v>723</v>
      </c>
      <c r="D21" s="20">
        <v>0.4</v>
      </c>
      <c r="E21" s="10"/>
      <c r="F21" s="10"/>
      <c r="G21" s="10"/>
      <c r="H21" s="10"/>
      <c r="I21" s="10"/>
      <c r="J21" s="10"/>
      <c r="K21" s="135"/>
    </row>
    <row r="22" spans="1:11" x14ac:dyDescent="0.45">
      <c r="A22" s="10"/>
      <c r="B22" s="94" t="s">
        <v>721</v>
      </c>
      <c r="C22" s="61">
        <v>5</v>
      </c>
      <c r="D22" s="20">
        <v>3.6</v>
      </c>
      <c r="E22" s="10"/>
      <c r="F22" s="10"/>
      <c r="G22" s="10"/>
      <c r="H22" s="10"/>
      <c r="I22" s="10"/>
      <c r="J22" s="10"/>
      <c r="K22" s="135"/>
    </row>
    <row r="23" spans="1:11" x14ac:dyDescent="0.45">
      <c r="A23" s="10"/>
      <c r="B23" s="94" t="s">
        <v>722</v>
      </c>
      <c r="C23" s="61" t="s">
        <v>723</v>
      </c>
      <c r="D23" s="20">
        <v>6.1</v>
      </c>
      <c r="E23" s="10"/>
      <c r="F23" s="10"/>
      <c r="G23" s="10"/>
      <c r="H23" s="10"/>
      <c r="I23" s="10"/>
      <c r="J23" s="10"/>
      <c r="K23" s="135"/>
    </row>
    <row r="24" spans="1:11" x14ac:dyDescent="0.45">
      <c r="A24" s="10"/>
      <c r="B24" s="94" t="s">
        <v>724</v>
      </c>
      <c r="C24" s="61">
        <v>0</v>
      </c>
      <c r="D24" s="20">
        <v>0</v>
      </c>
      <c r="E24" s="10"/>
      <c r="F24" s="10"/>
      <c r="G24" s="10"/>
      <c r="H24" s="10"/>
      <c r="I24" s="10"/>
      <c r="J24" s="10"/>
      <c r="K24" s="135"/>
    </row>
    <row r="25" spans="1:11" x14ac:dyDescent="0.45">
      <c r="A25" s="10"/>
      <c r="B25" s="94" t="s">
        <v>725</v>
      </c>
      <c r="C25" s="61">
        <v>0</v>
      </c>
      <c r="D25" s="20">
        <v>0</v>
      </c>
      <c r="E25" s="10"/>
      <c r="F25" s="10"/>
      <c r="G25" s="10"/>
      <c r="H25" s="10"/>
      <c r="I25" s="10"/>
      <c r="J25" s="10"/>
      <c r="K25" s="135"/>
    </row>
    <row r="26" spans="1:11" x14ac:dyDescent="0.45">
      <c r="A26" s="10"/>
      <c r="B26" s="94" t="s">
        <v>726</v>
      </c>
      <c r="C26" s="61">
        <v>0</v>
      </c>
      <c r="D26" s="20">
        <v>0</v>
      </c>
      <c r="E26" s="10"/>
      <c r="F26" s="10"/>
      <c r="G26" s="10"/>
      <c r="H26" s="10"/>
      <c r="I26" s="10"/>
      <c r="J26" s="10"/>
      <c r="K26" s="135"/>
    </row>
    <row r="27" spans="1:11" x14ac:dyDescent="0.45">
      <c r="A27" s="10"/>
      <c r="B27" s="94" t="s">
        <v>727</v>
      </c>
      <c r="C27" s="97">
        <v>9</v>
      </c>
      <c r="D27" s="20">
        <v>0.4</v>
      </c>
      <c r="E27" s="10"/>
      <c r="F27" s="10"/>
      <c r="G27" s="10"/>
      <c r="H27" s="10"/>
      <c r="I27" s="10"/>
      <c r="J27" s="10"/>
      <c r="K27" s="135"/>
    </row>
    <row r="28" spans="1:11" x14ac:dyDescent="0.45">
      <c r="A28" s="10"/>
      <c r="B28" s="94" t="s">
        <v>728</v>
      </c>
      <c r="C28" s="97">
        <v>0</v>
      </c>
      <c r="D28" s="20">
        <v>0</v>
      </c>
      <c r="E28" s="10"/>
      <c r="F28" s="10"/>
      <c r="G28" s="10"/>
      <c r="H28" s="10"/>
      <c r="I28" s="10"/>
      <c r="J28" s="10"/>
      <c r="K28" s="135"/>
    </row>
    <row r="29" spans="1:11" x14ac:dyDescent="0.45">
      <c r="A29" s="10"/>
      <c r="B29" s="94" t="s">
        <v>729</v>
      </c>
      <c r="C29" s="61" t="s">
        <v>723</v>
      </c>
      <c r="D29" s="20">
        <v>3.1</v>
      </c>
      <c r="E29" s="10"/>
      <c r="F29" s="10"/>
      <c r="G29" s="10"/>
      <c r="H29" s="10"/>
      <c r="I29" s="10"/>
      <c r="J29" s="10"/>
      <c r="K29" s="135"/>
    </row>
    <row r="30" spans="1:11" x14ac:dyDescent="0.45">
      <c r="A30" s="10"/>
      <c r="B30" s="94" t="s">
        <v>730</v>
      </c>
      <c r="C30" s="61">
        <v>0</v>
      </c>
      <c r="D30" s="20">
        <v>0</v>
      </c>
      <c r="E30" s="10"/>
      <c r="F30" s="10"/>
      <c r="G30" s="10"/>
      <c r="H30" s="10"/>
      <c r="I30" s="10"/>
      <c r="J30" s="10"/>
      <c r="K30" s="135"/>
    </row>
    <row r="31" spans="1:11" x14ac:dyDescent="0.45">
      <c r="A31" s="10"/>
      <c r="B31" s="94" t="s">
        <v>731</v>
      </c>
      <c r="C31" s="97">
        <v>9</v>
      </c>
      <c r="D31" s="20">
        <v>2.4</v>
      </c>
      <c r="E31" s="10"/>
      <c r="F31" s="10"/>
      <c r="G31" s="10"/>
      <c r="H31" s="10"/>
      <c r="I31" s="10"/>
      <c r="J31" s="10"/>
      <c r="K31" s="135"/>
    </row>
    <row r="32" spans="1:11" x14ac:dyDescent="0.45">
      <c r="A32" s="10"/>
      <c r="B32" s="94" t="s">
        <v>732</v>
      </c>
      <c r="C32" s="97">
        <v>19</v>
      </c>
      <c r="D32" s="20">
        <v>1</v>
      </c>
      <c r="E32" s="10"/>
      <c r="F32" s="10"/>
      <c r="G32" s="10"/>
      <c r="H32" s="10"/>
      <c r="I32" s="10"/>
      <c r="J32" s="10"/>
      <c r="K32" s="135"/>
    </row>
    <row r="33" spans="1:11" x14ac:dyDescent="0.45">
      <c r="A33" s="10"/>
      <c r="B33" s="94" t="s">
        <v>733</v>
      </c>
      <c r="C33" s="97">
        <v>0</v>
      </c>
      <c r="D33" s="20">
        <v>0</v>
      </c>
      <c r="E33" s="10"/>
      <c r="F33" s="10"/>
      <c r="G33" s="10"/>
      <c r="H33" s="10"/>
      <c r="I33" s="10"/>
      <c r="J33" s="10"/>
      <c r="K33" s="135"/>
    </row>
    <row r="34" spans="1:11" x14ac:dyDescent="0.45">
      <c r="A34" s="10"/>
      <c r="B34" s="94" t="s">
        <v>734</v>
      </c>
      <c r="C34" s="97">
        <v>51</v>
      </c>
      <c r="D34" s="20">
        <v>0.9</v>
      </c>
      <c r="E34" s="10"/>
      <c r="F34" s="10"/>
      <c r="G34" s="10"/>
      <c r="H34" s="10"/>
      <c r="I34" s="10"/>
      <c r="J34" s="10"/>
      <c r="K34" s="135"/>
    </row>
    <row r="35" spans="1:11" x14ac:dyDescent="0.45">
      <c r="A35" s="10"/>
      <c r="B35" s="94" t="s">
        <v>735</v>
      </c>
      <c r="C35" s="97">
        <v>0</v>
      </c>
      <c r="D35" s="20">
        <v>0</v>
      </c>
      <c r="E35" s="10"/>
      <c r="F35" s="10"/>
      <c r="G35" s="10"/>
      <c r="H35" s="10"/>
      <c r="I35" s="10"/>
      <c r="J35" s="10"/>
      <c r="K35" s="135"/>
    </row>
    <row r="36" spans="1:11" x14ac:dyDescent="0.45">
      <c r="A36" s="10"/>
      <c r="B36" s="94" t="s">
        <v>736</v>
      </c>
      <c r="C36" s="97">
        <v>5</v>
      </c>
      <c r="D36" s="20">
        <v>4.9000000000000004</v>
      </c>
      <c r="E36" s="10"/>
      <c r="F36" s="10"/>
      <c r="G36" s="10"/>
      <c r="H36" s="10"/>
      <c r="I36" s="10"/>
      <c r="J36" s="10"/>
      <c r="K36" s="135"/>
    </row>
    <row r="37" spans="1:11" x14ac:dyDescent="0.45">
      <c r="A37" s="10"/>
      <c r="B37" s="94" t="s">
        <v>737</v>
      </c>
      <c r="C37" s="10">
        <v>0</v>
      </c>
      <c r="D37" s="10">
        <v>0</v>
      </c>
      <c r="E37" s="10"/>
      <c r="F37" s="10"/>
      <c r="G37" s="10"/>
      <c r="H37" s="10"/>
      <c r="I37" s="10"/>
      <c r="J37" s="10"/>
      <c r="K37" s="135"/>
    </row>
    <row r="38" spans="1:11" x14ac:dyDescent="0.45">
      <c r="A38" s="10"/>
      <c r="B38" s="94" t="s">
        <v>738</v>
      </c>
      <c r="C38" s="10">
        <v>0</v>
      </c>
      <c r="D38" s="10">
        <v>0</v>
      </c>
      <c r="E38" s="10"/>
      <c r="F38" s="10"/>
      <c r="G38" s="10"/>
      <c r="H38" s="10"/>
      <c r="I38" s="10"/>
      <c r="J38" s="10"/>
      <c r="K38" s="135"/>
    </row>
    <row r="39" spans="1:11" x14ac:dyDescent="0.45">
      <c r="A39" s="10"/>
      <c r="B39" s="94" t="s">
        <v>739</v>
      </c>
      <c r="C39" s="10">
        <v>0</v>
      </c>
      <c r="D39" s="10">
        <v>0</v>
      </c>
      <c r="E39" s="10"/>
      <c r="F39" s="10"/>
      <c r="G39" s="10"/>
      <c r="H39" s="10"/>
      <c r="I39" s="10"/>
      <c r="J39" s="10"/>
      <c r="K39" s="135"/>
    </row>
    <row r="40" spans="1:11" x14ac:dyDescent="0.45">
      <c r="A40" s="10"/>
      <c r="B40" s="94" t="s">
        <v>740</v>
      </c>
      <c r="C40" s="61">
        <v>6</v>
      </c>
      <c r="D40" s="20">
        <v>2.7</v>
      </c>
      <c r="E40" s="10"/>
      <c r="F40" s="10"/>
      <c r="G40" s="10"/>
      <c r="H40" s="10"/>
      <c r="I40" s="10"/>
      <c r="J40" s="10"/>
      <c r="K40" s="135"/>
    </row>
    <row r="41" spans="1:11" x14ac:dyDescent="0.45">
      <c r="A41" s="10"/>
      <c r="B41" s="94" t="s">
        <v>741</v>
      </c>
      <c r="C41" s="61" t="s">
        <v>723</v>
      </c>
      <c r="D41" s="20">
        <v>1.8</v>
      </c>
      <c r="E41" s="10"/>
      <c r="F41" s="10"/>
      <c r="G41" s="10"/>
      <c r="H41" s="10"/>
      <c r="I41" s="10"/>
      <c r="J41" s="10"/>
      <c r="K41" s="135"/>
    </row>
    <row r="42" spans="1:11" x14ac:dyDescent="0.45">
      <c r="A42" s="10"/>
      <c r="B42" s="94" t="s">
        <v>743</v>
      </c>
      <c r="C42" s="61" t="s">
        <v>723</v>
      </c>
      <c r="D42" s="20">
        <v>0.1</v>
      </c>
      <c r="E42" s="10"/>
      <c r="F42" s="10"/>
      <c r="G42" s="10"/>
      <c r="H42" s="10"/>
      <c r="I42" s="10"/>
      <c r="J42" s="10"/>
      <c r="K42" s="135"/>
    </row>
    <row r="43" spans="1:11" x14ac:dyDescent="0.45">
      <c r="A43" s="10"/>
      <c r="B43" s="94" t="s">
        <v>744</v>
      </c>
      <c r="C43" s="97">
        <v>0</v>
      </c>
      <c r="D43" s="20">
        <v>0</v>
      </c>
      <c r="E43" s="10"/>
      <c r="F43" s="10"/>
      <c r="G43" s="10"/>
      <c r="H43" s="10"/>
      <c r="I43" s="10"/>
      <c r="J43" s="10"/>
      <c r="K43" s="135"/>
    </row>
    <row r="44" spans="1:11" x14ac:dyDescent="0.45">
      <c r="A44" s="10"/>
      <c r="B44" s="94" t="s">
        <v>745</v>
      </c>
      <c r="C44" s="97">
        <v>0</v>
      </c>
      <c r="D44" s="20">
        <v>0</v>
      </c>
      <c r="E44" s="10"/>
      <c r="F44" s="10"/>
      <c r="G44" s="10"/>
      <c r="H44" s="10"/>
      <c r="I44" s="10"/>
      <c r="J44" s="10"/>
      <c r="K44" s="135"/>
    </row>
    <row r="45" spans="1:11" x14ac:dyDescent="0.45">
      <c r="A45" s="10"/>
      <c r="B45" s="94" t="s">
        <v>746</v>
      </c>
      <c r="C45" s="97">
        <v>18</v>
      </c>
      <c r="D45" s="20">
        <v>4.2</v>
      </c>
      <c r="E45" s="10"/>
      <c r="F45" s="10"/>
      <c r="G45" s="10"/>
      <c r="H45" s="10"/>
      <c r="I45" s="10"/>
      <c r="J45" s="10"/>
      <c r="K45" s="135"/>
    </row>
    <row r="46" spans="1:11" x14ac:dyDescent="0.45">
      <c r="A46" s="10"/>
      <c r="B46" s="94" t="s">
        <v>747</v>
      </c>
      <c r="C46" s="61">
        <v>0</v>
      </c>
      <c r="D46" s="20">
        <v>0</v>
      </c>
      <c r="E46" s="10"/>
      <c r="F46" s="10"/>
      <c r="G46" s="10"/>
      <c r="H46" s="10"/>
      <c r="I46" s="10"/>
      <c r="J46" s="10"/>
      <c r="K46" s="135"/>
    </row>
    <row r="47" spans="1:11" x14ac:dyDescent="0.45">
      <c r="A47" s="10"/>
      <c r="B47" s="94" t="s">
        <v>748</v>
      </c>
      <c r="C47" s="61" t="s">
        <v>723</v>
      </c>
      <c r="D47" s="20">
        <v>1.7</v>
      </c>
      <c r="E47" s="10"/>
      <c r="F47" s="10"/>
      <c r="G47" s="10"/>
      <c r="H47" s="10"/>
      <c r="I47" s="10"/>
      <c r="J47" s="10"/>
      <c r="K47" s="135"/>
    </row>
    <row r="48" spans="1:11" x14ac:dyDescent="0.45">
      <c r="A48" s="10"/>
      <c r="B48" s="94" t="s">
        <v>749</v>
      </c>
      <c r="C48" s="61">
        <v>0</v>
      </c>
      <c r="D48" s="20">
        <v>0</v>
      </c>
      <c r="E48" s="10"/>
      <c r="F48" s="10"/>
      <c r="G48" s="10"/>
      <c r="H48" s="10"/>
      <c r="I48" s="10"/>
      <c r="J48" s="10"/>
      <c r="K48" s="135"/>
    </row>
    <row r="49" spans="1:11" x14ac:dyDescent="0.45">
      <c r="A49" s="10"/>
      <c r="B49" s="94" t="s">
        <v>750</v>
      </c>
      <c r="C49" s="97">
        <v>18</v>
      </c>
      <c r="D49" s="20">
        <v>1</v>
      </c>
      <c r="E49"/>
      <c r="F49" s="10"/>
      <c r="G49" s="10"/>
      <c r="H49" s="10"/>
      <c r="I49" s="10"/>
      <c r="J49" s="10"/>
      <c r="K49" s="135"/>
    </row>
    <row r="50" spans="1:11" x14ac:dyDescent="0.45">
      <c r="A50" s="10"/>
      <c r="B50" s="94" t="s">
        <v>751</v>
      </c>
      <c r="C50" s="61" t="s">
        <v>723</v>
      </c>
      <c r="D50" s="20">
        <v>2.2000000000000002</v>
      </c>
      <c r="E50" s="10"/>
      <c r="F50" s="10"/>
      <c r="G50" s="10"/>
      <c r="H50" s="10"/>
      <c r="I50" s="10"/>
      <c r="J50" s="10"/>
      <c r="K50" s="135"/>
    </row>
    <row r="51" spans="1:11" x14ac:dyDescent="0.45">
      <c r="A51" s="10"/>
      <c r="B51" s="94" t="s">
        <v>752</v>
      </c>
      <c r="C51" s="61" t="s">
        <v>723</v>
      </c>
      <c r="D51" s="20">
        <v>0.1</v>
      </c>
      <c r="E51" s="10"/>
      <c r="F51" s="10"/>
      <c r="G51" s="10"/>
      <c r="H51" s="10"/>
      <c r="I51" s="10"/>
      <c r="J51" s="10"/>
      <c r="K51" s="135"/>
    </row>
    <row r="52" spans="1:11" x14ac:dyDescent="0.45">
      <c r="A52" s="10"/>
      <c r="B52" s="94" t="s">
        <v>753</v>
      </c>
      <c r="C52" s="61" t="s">
        <v>723</v>
      </c>
      <c r="D52" s="20">
        <v>1.7</v>
      </c>
      <c r="E52" s="10"/>
      <c r="F52" s="10"/>
      <c r="G52" s="10"/>
      <c r="H52" s="10"/>
      <c r="I52" s="10"/>
      <c r="J52" s="10"/>
      <c r="K52" s="135"/>
    </row>
    <row r="53" spans="1:11" x14ac:dyDescent="0.45">
      <c r="A53" s="10"/>
      <c r="B53" s="94" t="s">
        <v>754</v>
      </c>
      <c r="C53" s="61" t="s">
        <v>723</v>
      </c>
      <c r="D53" s="20">
        <v>1</v>
      </c>
      <c r="E53" s="10"/>
      <c r="F53" s="10"/>
      <c r="G53" s="10"/>
      <c r="H53" s="10"/>
      <c r="I53" s="10"/>
      <c r="J53" s="10"/>
      <c r="K53" s="135"/>
    </row>
    <row r="54" spans="1:11" x14ac:dyDescent="0.45">
      <c r="A54" s="10"/>
      <c r="B54" s="94" t="s">
        <v>755</v>
      </c>
      <c r="C54" s="97">
        <v>28</v>
      </c>
      <c r="D54" s="20">
        <v>1.8</v>
      </c>
      <c r="E54" s="10"/>
      <c r="F54" s="10"/>
      <c r="G54" s="10"/>
      <c r="H54" s="10"/>
      <c r="I54" s="10"/>
      <c r="J54" s="10"/>
      <c r="K54" s="135"/>
    </row>
    <row r="55" spans="1:11" x14ac:dyDescent="0.45">
      <c r="A55" s="10"/>
      <c r="B55" s="94" t="s">
        <v>756</v>
      </c>
      <c r="C55" s="97">
        <v>27</v>
      </c>
      <c r="D55" s="20">
        <v>1.4000000000000001</v>
      </c>
      <c r="E55" s="10"/>
      <c r="F55" s="10"/>
      <c r="G55" s="10"/>
      <c r="H55" s="10"/>
      <c r="I55" s="10"/>
      <c r="J55" s="10"/>
      <c r="K55" s="135"/>
    </row>
    <row r="56" spans="1:11" x14ac:dyDescent="0.45">
      <c r="A56" s="10"/>
      <c r="B56" s="94" t="s">
        <v>757</v>
      </c>
      <c r="C56" s="97">
        <v>23</v>
      </c>
      <c r="D56" s="20">
        <v>0.7</v>
      </c>
      <c r="E56" s="10"/>
      <c r="F56" s="10"/>
      <c r="G56" s="10"/>
      <c r="H56" s="10"/>
      <c r="I56" s="10"/>
      <c r="J56" s="10"/>
      <c r="K56" s="135"/>
    </row>
    <row r="57" spans="1:11" x14ac:dyDescent="0.45">
      <c r="A57" s="10"/>
      <c r="B57" s="94" t="s">
        <v>758</v>
      </c>
      <c r="C57" s="61">
        <v>0</v>
      </c>
      <c r="D57" s="20">
        <v>0</v>
      </c>
      <c r="E57" s="10"/>
      <c r="F57" s="10"/>
      <c r="G57" s="10"/>
      <c r="H57" s="10"/>
      <c r="I57" s="10"/>
      <c r="J57" s="10"/>
      <c r="K57" s="135"/>
    </row>
    <row r="58" spans="1:11" x14ac:dyDescent="0.45">
      <c r="A58" s="10"/>
      <c r="B58" s="94" t="s">
        <v>759</v>
      </c>
      <c r="C58" s="97">
        <v>20</v>
      </c>
      <c r="D58" s="20">
        <v>2.2999999999999998</v>
      </c>
      <c r="E58" s="10"/>
      <c r="F58" s="10"/>
      <c r="G58" s="10"/>
      <c r="H58" s="10"/>
      <c r="I58" s="10"/>
      <c r="J58" s="10"/>
      <c r="K58" s="135"/>
    </row>
    <row r="59" spans="1:11" x14ac:dyDescent="0.45">
      <c r="A59" s="10"/>
      <c r="B59" s="94" t="s">
        <v>760</v>
      </c>
      <c r="C59" s="97">
        <v>0</v>
      </c>
      <c r="D59" s="20">
        <v>0</v>
      </c>
      <c r="E59" s="10"/>
      <c r="F59" s="10"/>
      <c r="G59" s="10"/>
      <c r="H59" s="10"/>
      <c r="I59" s="10"/>
      <c r="J59" s="10"/>
      <c r="K59" s="135"/>
    </row>
    <row r="60" spans="1:11" x14ac:dyDescent="0.45">
      <c r="A60" s="10"/>
      <c r="B60" s="94" t="s">
        <v>761</v>
      </c>
      <c r="C60" s="61" t="s">
        <v>723</v>
      </c>
      <c r="D60" s="20">
        <v>3.1</v>
      </c>
      <c r="E60" s="10"/>
      <c r="F60" s="10"/>
      <c r="G60" s="10"/>
      <c r="H60" s="10"/>
      <c r="I60" s="10"/>
      <c r="J60" s="10"/>
      <c r="K60" s="135"/>
    </row>
    <row r="61" spans="1:11" x14ac:dyDescent="0.45">
      <c r="A61" s="10"/>
      <c r="B61" s="94" t="s">
        <v>762</v>
      </c>
      <c r="C61" s="61" t="s">
        <v>723</v>
      </c>
      <c r="D61" s="20">
        <v>5.0999999999999996</v>
      </c>
      <c r="E61" s="10"/>
      <c r="F61" s="10"/>
      <c r="G61" s="10"/>
      <c r="H61" s="10"/>
      <c r="I61" s="10"/>
      <c r="J61" s="10"/>
      <c r="K61" s="135"/>
    </row>
    <row r="62" spans="1:11" x14ac:dyDescent="0.45">
      <c r="A62" s="10"/>
      <c r="B62" s="94" t="s">
        <v>763</v>
      </c>
      <c r="C62" s="97">
        <v>0</v>
      </c>
      <c r="D62" s="20">
        <v>0</v>
      </c>
      <c r="E62" s="10"/>
      <c r="F62" s="10"/>
      <c r="G62" s="10"/>
      <c r="H62" s="10"/>
      <c r="I62" s="10"/>
      <c r="J62" s="10"/>
      <c r="K62" s="135"/>
    </row>
    <row r="63" spans="1:11" x14ac:dyDescent="0.45">
      <c r="A63" s="10"/>
      <c r="B63" s="94" t="s">
        <v>764</v>
      </c>
      <c r="C63" s="61" t="s">
        <v>723</v>
      </c>
      <c r="D63" s="20">
        <v>0.3</v>
      </c>
      <c r="E63"/>
      <c r="F63" s="10"/>
      <c r="G63" s="10"/>
      <c r="H63" s="10"/>
      <c r="I63" s="10"/>
      <c r="J63" s="10"/>
      <c r="K63" s="135"/>
    </row>
    <row r="64" spans="1:11" x14ac:dyDescent="0.45">
      <c r="A64" s="10"/>
      <c r="B64" s="94" t="s">
        <v>765</v>
      </c>
      <c r="C64" s="61">
        <v>5</v>
      </c>
      <c r="D64" s="20">
        <v>2.1</v>
      </c>
      <c r="E64" s="10"/>
      <c r="F64" s="10"/>
      <c r="G64" s="10"/>
      <c r="H64" s="10"/>
      <c r="I64" s="10"/>
      <c r="J64" s="10"/>
      <c r="K64" s="135"/>
    </row>
    <row r="65" spans="1:11" x14ac:dyDescent="0.45">
      <c r="A65" s="10"/>
      <c r="B65" s="94" t="s">
        <v>766</v>
      </c>
      <c r="C65" s="97">
        <v>29</v>
      </c>
      <c r="D65" s="20">
        <v>0.8</v>
      </c>
      <c r="E65" s="10"/>
      <c r="F65" s="10"/>
      <c r="G65" s="10"/>
      <c r="H65" s="10"/>
      <c r="I65" s="10"/>
      <c r="J65" s="10"/>
      <c r="K65" s="135"/>
    </row>
    <row r="66" spans="1:11" x14ac:dyDescent="0.45">
      <c r="A66" s="10"/>
      <c r="B66" s="94" t="s">
        <v>767</v>
      </c>
      <c r="C66" s="61" t="s">
        <v>723</v>
      </c>
      <c r="D66" s="20">
        <v>2.1</v>
      </c>
      <c r="E66" s="10"/>
      <c r="F66" s="10"/>
      <c r="G66" s="10"/>
      <c r="H66" s="10"/>
      <c r="I66" s="10"/>
      <c r="J66" s="10"/>
      <c r="K66" s="135"/>
    </row>
    <row r="67" spans="1:11" x14ac:dyDescent="0.45">
      <c r="A67" s="10"/>
      <c r="B67" s="94" t="s">
        <v>849</v>
      </c>
      <c r="C67" s="97">
        <v>0</v>
      </c>
      <c r="D67" s="20">
        <v>0</v>
      </c>
      <c r="E67" s="10"/>
      <c r="F67" s="10"/>
      <c r="G67" s="10"/>
      <c r="H67" s="10"/>
      <c r="I67" s="10"/>
      <c r="J67" s="10"/>
      <c r="K67" s="135"/>
    </row>
    <row r="68" spans="1:11" x14ac:dyDescent="0.45">
      <c r="A68" s="10"/>
      <c r="B68" s="94" t="s">
        <v>769</v>
      </c>
      <c r="C68" s="97">
        <v>0</v>
      </c>
      <c r="D68" s="20">
        <v>0</v>
      </c>
      <c r="E68" s="10"/>
      <c r="F68" s="10"/>
      <c r="G68" s="10"/>
      <c r="H68" s="10"/>
      <c r="I68" s="10"/>
      <c r="J68" s="10"/>
      <c r="K68" s="135"/>
    </row>
    <row r="69" spans="1:11" x14ac:dyDescent="0.45">
      <c r="A69" s="10"/>
      <c r="B69" s="94" t="s">
        <v>770</v>
      </c>
      <c r="C69" s="61" t="s">
        <v>723</v>
      </c>
      <c r="D69" s="20">
        <v>0.1</v>
      </c>
      <c r="E69" s="10"/>
      <c r="F69" s="10"/>
      <c r="G69" s="10"/>
      <c r="H69" s="10"/>
      <c r="I69" s="10"/>
      <c r="J69" s="10"/>
      <c r="K69" s="135"/>
    </row>
    <row r="70" spans="1:11" x14ac:dyDescent="0.45">
      <c r="A70" s="10"/>
      <c r="B70" s="94" t="s">
        <v>771</v>
      </c>
      <c r="C70" s="61" t="s">
        <v>723</v>
      </c>
      <c r="D70" s="20">
        <v>0.1</v>
      </c>
      <c r="E70" s="10"/>
      <c r="F70" s="10"/>
      <c r="G70" s="10"/>
      <c r="H70" s="10"/>
      <c r="I70" s="10"/>
      <c r="J70" s="10"/>
      <c r="K70" s="135"/>
    </row>
    <row r="71" spans="1:11" x14ac:dyDescent="0.45">
      <c r="A71" s="10"/>
      <c r="B71" s="94" t="s">
        <v>772</v>
      </c>
      <c r="C71" s="97">
        <v>39</v>
      </c>
      <c r="D71" s="20">
        <v>4.3</v>
      </c>
      <c r="E71" s="10"/>
      <c r="F71" s="10"/>
      <c r="G71" s="10"/>
      <c r="H71" s="10"/>
      <c r="I71" s="10"/>
      <c r="J71" s="10"/>
      <c r="K71" s="135"/>
    </row>
    <row r="72" spans="1:11" x14ac:dyDescent="0.45">
      <c r="A72" s="10"/>
      <c r="B72" s="94" t="s">
        <v>773</v>
      </c>
      <c r="C72" s="97">
        <v>0</v>
      </c>
      <c r="D72" s="20">
        <v>0</v>
      </c>
      <c r="E72" s="10"/>
      <c r="F72" s="10"/>
      <c r="G72" s="10"/>
      <c r="H72" s="10"/>
      <c r="I72" s="10"/>
      <c r="J72" s="10"/>
      <c r="K72" s="135"/>
    </row>
    <row r="73" spans="1:11" x14ac:dyDescent="0.45">
      <c r="A73" s="10"/>
      <c r="B73" s="94" t="s">
        <v>774</v>
      </c>
      <c r="C73" s="97">
        <v>0</v>
      </c>
      <c r="D73" s="20">
        <v>0</v>
      </c>
      <c r="E73" s="10"/>
      <c r="F73" s="10"/>
      <c r="G73" s="10"/>
      <c r="H73" s="10"/>
      <c r="I73" s="10"/>
      <c r="J73" s="10"/>
      <c r="K73" s="135"/>
    </row>
    <row r="74" spans="1:11" x14ac:dyDescent="0.45">
      <c r="A74" s="10"/>
      <c r="B74" s="94" t="s">
        <v>775</v>
      </c>
      <c r="C74" s="61" t="s">
        <v>723</v>
      </c>
      <c r="D74" s="20">
        <v>1.3</v>
      </c>
      <c r="E74" s="10"/>
      <c r="F74" s="10"/>
      <c r="G74" s="10"/>
      <c r="H74" s="10"/>
      <c r="I74" s="10"/>
      <c r="J74" s="10"/>
      <c r="K74" s="135"/>
    </row>
    <row r="75" spans="1:11" x14ac:dyDescent="0.45">
      <c r="A75" s="10"/>
      <c r="B75" s="180" t="s">
        <v>776</v>
      </c>
      <c r="C75" s="92">
        <v>0</v>
      </c>
      <c r="D75" s="342">
        <v>0</v>
      </c>
      <c r="E75" s="10"/>
      <c r="F75" s="10"/>
      <c r="G75" s="10"/>
      <c r="H75" s="10"/>
      <c r="I75" s="10"/>
      <c r="J75" s="10"/>
      <c r="K75" s="135"/>
    </row>
    <row r="76" spans="1:11" x14ac:dyDescent="0.45">
      <c r="A76" s="10"/>
      <c r="B76" s="180" t="s">
        <v>777</v>
      </c>
      <c r="C76" s="61" t="s">
        <v>723</v>
      </c>
      <c r="D76" s="342">
        <v>0.2</v>
      </c>
      <c r="E76" s="10"/>
      <c r="F76" s="10"/>
      <c r="G76" s="10"/>
      <c r="H76" s="10"/>
      <c r="I76" s="10"/>
      <c r="J76" s="10"/>
      <c r="K76" s="7"/>
    </row>
    <row r="77" spans="1:11" x14ac:dyDescent="0.45">
      <c r="A77" s="10"/>
      <c r="B77" s="180" t="s">
        <v>778</v>
      </c>
      <c r="C77" s="61">
        <v>0</v>
      </c>
      <c r="D77" s="342">
        <v>0</v>
      </c>
      <c r="E77" s="10"/>
      <c r="F77" s="10"/>
      <c r="G77" s="10"/>
      <c r="H77" s="10"/>
      <c r="I77" s="10"/>
      <c r="J77" s="10"/>
      <c r="K77" s="10"/>
    </row>
    <row r="78" spans="1:11" x14ac:dyDescent="0.45">
      <c r="A78" s="10"/>
      <c r="B78" s="180" t="s">
        <v>779</v>
      </c>
      <c r="C78" s="92">
        <v>0</v>
      </c>
      <c r="D78" s="342">
        <v>0</v>
      </c>
      <c r="E78" s="10"/>
      <c r="F78" s="10"/>
      <c r="G78" s="10"/>
      <c r="H78" s="10"/>
      <c r="I78" s="10"/>
      <c r="J78" s="10"/>
      <c r="K78" s="10"/>
    </row>
    <row r="79" spans="1:11" x14ac:dyDescent="0.45">
      <c r="A79" s="10"/>
      <c r="B79" s="44" t="s">
        <v>780</v>
      </c>
      <c r="C79" s="92">
        <v>7</v>
      </c>
      <c r="D79" s="342">
        <v>0.6</v>
      </c>
      <c r="E79" s="10"/>
      <c r="F79" s="10"/>
      <c r="G79" s="10"/>
      <c r="H79" s="10"/>
      <c r="I79" s="10"/>
      <c r="J79" s="10"/>
      <c r="K79" s="10"/>
    </row>
    <row r="80" spans="1:11" x14ac:dyDescent="0.45">
      <c r="A80" s="10"/>
      <c r="B80" s="44" t="s">
        <v>781</v>
      </c>
      <c r="C80" s="61" t="s">
        <v>723</v>
      </c>
      <c r="D80" s="342">
        <v>0.2</v>
      </c>
      <c r="E80" s="10"/>
      <c r="F80" s="10"/>
      <c r="G80" s="10"/>
      <c r="H80" s="10"/>
      <c r="I80" s="10"/>
      <c r="J80" s="10"/>
      <c r="K80" s="10"/>
    </row>
    <row r="81" spans="1:11" x14ac:dyDescent="0.45">
      <c r="A81" s="10"/>
      <c r="B81" s="44" t="s">
        <v>782</v>
      </c>
      <c r="C81" s="61" t="s">
        <v>723</v>
      </c>
      <c r="D81" s="342">
        <v>0.2</v>
      </c>
      <c r="E81" s="10"/>
      <c r="F81" s="10"/>
      <c r="G81" s="10"/>
      <c r="H81" s="10"/>
      <c r="I81" s="10"/>
      <c r="J81" s="10"/>
      <c r="K81" s="10"/>
    </row>
    <row r="82" spans="1:11" x14ac:dyDescent="0.45">
      <c r="A82" s="10"/>
      <c r="B82" s="44" t="s">
        <v>783</v>
      </c>
      <c r="C82" s="92">
        <v>27</v>
      </c>
      <c r="D82" s="342">
        <v>0.9</v>
      </c>
      <c r="E82" s="10"/>
      <c r="F82" s="10"/>
      <c r="G82" s="10"/>
      <c r="H82" s="10"/>
      <c r="I82" s="10"/>
      <c r="J82" s="10"/>
      <c r="K82" s="10"/>
    </row>
    <row r="83" spans="1:11" x14ac:dyDescent="0.45">
      <c r="A83" s="10"/>
      <c r="B83" s="44" t="s">
        <v>784</v>
      </c>
      <c r="C83" s="92">
        <v>19</v>
      </c>
      <c r="D83" s="342">
        <v>2.7</v>
      </c>
      <c r="E83" s="10"/>
      <c r="F83" s="10"/>
      <c r="G83" s="10"/>
      <c r="H83" s="10"/>
      <c r="I83" s="10"/>
      <c r="J83" s="10"/>
      <c r="K83" s="10"/>
    </row>
    <row r="84" spans="1:11" x14ac:dyDescent="0.45">
      <c r="A84" s="10"/>
      <c r="B84" s="44" t="s">
        <v>785</v>
      </c>
      <c r="C84" s="92">
        <v>6</v>
      </c>
      <c r="D84" s="342">
        <v>0.9</v>
      </c>
      <c r="E84" s="10"/>
      <c r="F84" s="10"/>
      <c r="G84" s="10"/>
      <c r="H84" s="10"/>
      <c r="I84" s="10"/>
      <c r="J84" s="10"/>
      <c r="K84" s="10"/>
    </row>
    <row r="85" spans="1:11" x14ac:dyDescent="0.45">
      <c r="A85" s="10"/>
      <c r="B85" s="44" t="s">
        <v>786</v>
      </c>
      <c r="C85" s="92">
        <v>7</v>
      </c>
      <c r="D85" s="342">
        <v>2.2999999999999998</v>
      </c>
      <c r="E85" s="10"/>
      <c r="F85" s="10"/>
      <c r="G85" s="10"/>
      <c r="H85" s="10"/>
      <c r="I85" s="10"/>
      <c r="J85" s="10"/>
      <c r="K85" s="10"/>
    </row>
    <row r="86" spans="1:11" x14ac:dyDescent="0.45">
      <c r="A86" s="10"/>
      <c r="B86" s="44" t="s">
        <v>787</v>
      </c>
      <c r="C86" s="92">
        <v>7</v>
      </c>
      <c r="D86" s="342">
        <v>0.4</v>
      </c>
      <c r="E86" s="10"/>
      <c r="F86" s="10"/>
      <c r="G86" s="10"/>
      <c r="H86" s="10"/>
      <c r="I86" s="10"/>
      <c r="J86" s="10"/>
      <c r="K86" s="10"/>
    </row>
    <row r="87" spans="1:11" x14ac:dyDescent="0.45">
      <c r="A87" s="10"/>
      <c r="B87" s="33" t="s">
        <v>788</v>
      </c>
      <c r="C87" s="61" t="s">
        <v>723</v>
      </c>
      <c r="D87" s="24">
        <v>0.1</v>
      </c>
      <c r="E87" s="10"/>
      <c r="F87" s="10"/>
      <c r="G87" s="10"/>
      <c r="H87" s="10"/>
      <c r="I87" s="10"/>
      <c r="J87" s="10"/>
      <c r="K87" s="10"/>
    </row>
    <row r="88" spans="1:11" x14ac:dyDescent="0.45">
      <c r="A88" s="10"/>
      <c r="B88" s="33" t="s">
        <v>789</v>
      </c>
      <c r="C88" s="61" t="s">
        <v>723</v>
      </c>
      <c r="D88" s="24">
        <v>0.8</v>
      </c>
      <c r="E88" s="10"/>
      <c r="F88" s="10"/>
      <c r="G88" s="10"/>
      <c r="H88" s="10"/>
      <c r="I88" s="10"/>
      <c r="J88" s="10"/>
      <c r="K88" s="10"/>
    </row>
    <row r="89" spans="1:11" x14ac:dyDescent="0.45">
      <c r="A89" s="10"/>
      <c r="B89" s="33" t="s">
        <v>790</v>
      </c>
      <c r="C89" s="92">
        <v>5</v>
      </c>
      <c r="D89" s="24">
        <v>0.2</v>
      </c>
      <c r="E89" s="10"/>
      <c r="F89" s="10"/>
      <c r="G89" s="10"/>
      <c r="H89" s="10"/>
      <c r="I89" s="10"/>
      <c r="J89" s="10"/>
      <c r="K89" s="10"/>
    </row>
    <row r="90" spans="1:11" x14ac:dyDescent="0.45">
      <c r="A90" s="10"/>
      <c r="B90" s="33" t="s">
        <v>791</v>
      </c>
      <c r="C90" s="92">
        <v>18</v>
      </c>
      <c r="D90" s="24">
        <v>1.2</v>
      </c>
      <c r="E90" s="10"/>
      <c r="F90" s="10"/>
      <c r="G90" s="10"/>
      <c r="H90" s="10"/>
      <c r="I90" s="10"/>
      <c r="J90" s="10"/>
      <c r="K90" s="10"/>
    </row>
    <row r="91" spans="1:11" x14ac:dyDescent="0.45">
      <c r="A91" s="10"/>
      <c r="B91" s="33" t="s">
        <v>792</v>
      </c>
      <c r="C91" s="61">
        <v>0</v>
      </c>
      <c r="D91" s="24">
        <v>0</v>
      </c>
      <c r="E91" s="10"/>
      <c r="F91" s="10"/>
      <c r="G91" s="10"/>
      <c r="H91" s="10"/>
      <c r="I91" s="10"/>
      <c r="J91" s="10"/>
      <c r="K91" s="10"/>
    </row>
    <row r="92" spans="1:11" x14ac:dyDescent="0.45">
      <c r="A92" s="10"/>
      <c r="B92" s="33" t="s">
        <v>793</v>
      </c>
      <c r="C92" s="92">
        <v>0</v>
      </c>
      <c r="D92" s="24">
        <v>0</v>
      </c>
      <c r="E92" s="10"/>
      <c r="F92" s="10"/>
      <c r="G92" s="10"/>
      <c r="H92" s="10"/>
      <c r="I92" s="10"/>
      <c r="J92" s="10"/>
      <c r="K92" s="10"/>
    </row>
    <row r="93" spans="1:11" x14ac:dyDescent="0.45">
      <c r="A93" s="10"/>
      <c r="B93" s="33" t="s">
        <v>794</v>
      </c>
      <c r="C93" s="61" t="s">
        <v>723</v>
      </c>
      <c r="D93" s="24">
        <v>0.5</v>
      </c>
      <c r="E93" s="10"/>
      <c r="F93" s="10"/>
      <c r="G93" s="10"/>
      <c r="H93" s="10"/>
      <c r="I93" s="10"/>
      <c r="J93" s="10"/>
      <c r="K93" s="10"/>
    </row>
    <row r="94" spans="1:11" x14ac:dyDescent="0.45">
      <c r="A94" s="10"/>
      <c r="B94" s="33" t="s">
        <v>795</v>
      </c>
      <c r="C94" s="61" t="s">
        <v>723</v>
      </c>
      <c r="D94" s="24">
        <v>0.7</v>
      </c>
      <c r="E94" s="10"/>
      <c r="F94" s="10"/>
      <c r="G94" s="10"/>
      <c r="H94" s="10"/>
      <c r="I94" s="10"/>
      <c r="J94" s="10"/>
      <c r="K94" s="10"/>
    </row>
    <row r="95" spans="1:11" x14ac:dyDescent="0.45">
      <c r="A95" s="10"/>
      <c r="B95" s="33" t="s">
        <v>796</v>
      </c>
      <c r="C95" s="61" t="s">
        <v>723</v>
      </c>
      <c r="D95" s="24">
        <v>0.7</v>
      </c>
      <c r="E95" s="10"/>
      <c r="F95" s="10"/>
      <c r="G95" s="10"/>
      <c r="H95" s="10"/>
      <c r="I95" s="10"/>
      <c r="J95" s="10"/>
      <c r="K95" s="10"/>
    </row>
    <row r="96" spans="1:11" x14ac:dyDescent="0.45">
      <c r="A96" s="10"/>
      <c r="B96" s="33" t="s">
        <v>797</v>
      </c>
      <c r="C96" s="92">
        <v>0</v>
      </c>
      <c r="D96" s="24">
        <v>0</v>
      </c>
      <c r="E96" s="10"/>
      <c r="F96" s="10"/>
      <c r="G96" s="10"/>
      <c r="H96" s="10"/>
      <c r="I96" s="10"/>
      <c r="J96" s="10"/>
      <c r="K96" s="10"/>
    </row>
    <row r="97" spans="1:11" x14ac:dyDescent="0.45">
      <c r="A97" s="10"/>
      <c r="B97" s="33" t="s">
        <v>798</v>
      </c>
      <c r="C97" s="61">
        <v>0</v>
      </c>
      <c r="D97" s="24">
        <v>0</v>
      </c>
      <c r="E97" s="10"/>
      <c r="F97" s="10"/>
      <c r="G97" s="10"/>
      <c r="H97" s="10"/>
      <c r="I97" s="10"/>
      <c r="J97" s="10"/>
      <c r="K97" s="10"/>
    </row>
    <row r="98" spans="1:11" x14ac:dyDescent="0.45">
      <c r="A98" s="10"/>
      <c r="B98" s="33" t="s">
        <v>800</v>
      </c>
      <c r="C98" s="61" t="s">
        <v>723</v>
      </c>
      <c r="D98" s="24">
        <v>1.6</v>
      </c>
      <c r="E98" s="10"/>
      <c r="F98" s="10"/>
      <c r="G98" s="10"/>
      <c r="H98" s="10"/>
      <c r="I98" s="10"/>
      <c r="J98" s="10"/>
      <c r="K98" s="10"/>
    </row>
    <row r="99" spans="1:11" x14ac:dyDescent="0.45">
      <c r="A99" s="10"/>
      <c r="B99" s="33" t="s">
        <v>799</v>
      </c>
      <c r="C99" s="61">
        <v>0</v>
      </c>
      <c r="D99" s="24">
        <v>0</v>
      </c>
      <c r="E99" s="10"/>
      <c r="F99" s="10"/>
      <c r="G99" s="10"/>
      <c r="H99" s="10"/>
      <c r="I99" s="10"/>
      <c r="J99" s="10"/>
      <c r="K99" s="10"/>
    </row>
    <row r="100" spans="1:11" x14ac:dyDescent="0.45">
      <c r="A100" s="10"/>
      <c r="B100" s="33" t="s">
        <v>801</v>
      </c>
      <c r="C100" s="92">
        <v>0</v>
      </c>
      <c r="D100" s="24">
        <v>0</v>
      </c>
      <c r="E100" s="10"/>
      <c r="F100" s="10"/>
      <c r="G100" s="10"/>
      <c r="H100" s="10"/>
      <c r="I100" s="10"/>
      <c r="J100" s="10"/>
      <c r="K100" s="10"/>
    </row>
    <row r="101" spans="1:11" x14ac:dyDescent="0.45">
      <c r="A101" s="10"/>
      <c r="B101" s="33" t="s">
        <v>802</v>
      </c>
      <c r="C101" s="92">
        <v>0</v>
      </c>
      <c r="D101" s="24">
        <v>0</v>
      </c>
      <c r="E101" s="10"/>
      <c r="F101" s="10"/>
      <c r="G101" s="10"/>
      <c r="H101" s="10"/>
      <c r="I101" s="10"/>
      <c r="J101" s="10"/>
      <c r="K101" s="10"/>
    </row>
    <row r="102" spans="1:11" x14ac:dyDescent="0.45">
      <c r="A102" s="10"/>
      <c r="B102" s="33" t="s">
        <v>805</v>
      </c>
      <c r="C102" s="92">
        <v>0</v>
      </c>
      <c r="D102" s="24">
        <v>0</v>
      </c>
      <c r="E102" s="10"/>
      <c r="F102" s="10"/>
      <c r="G102" s="10"/>
      <c r="H102" s="10"/>
      <c r="I102" s="10"/>
      <c r="J102" s="10"/>
      <c r="K102" s="10"/>
    </row>
    <row r="103" spans="1:11" x14ac:dyDescent="0.45">
      <c r="A103" s="10"/>
      <c r="B103" s="33" t="s">
        <v>804</v>
      </c>
      <c r="C103" s="92">
        <v>0</v>
      </c>
      <c r="D103" s="24">
        <v>0</v>
      </c>
      <c r="E103" s="10"/>
      <c r="F103" s="10"/>
      <c r="G103" s="10"/>
      <c r="H103" s="10"/>
      <c r="I103" s="10"/>
      <c r="J103" s="10"/>
      <c r="K103" s="10"/>
    </row>
    <row r="104" spans="1:11" x14ac:dyDescent="0.45">
      <c r="A104" s="10"/>
      <c r="B104" s="33" t="s">
        <v>806</v>
      </c>
      <c r="C104" s="61" t="s">
        <v>723</v>
      </c>
      <c r="D104" s="24">
        <v>0.1</v>
      </c>
      <c r="E104" s="10"/>
      <c r="F104" s="10"/>
      <c r="G104" s="10"/>
      <c r="H104" s="10"/>
      <c r="I104" s="10"/>
      <c r="J104" s="10"/>
      <c r="K104" s="10"/>
    </row>
    <row r="105" spans="1:11" x14ac:dyDescent="0.45">
      <c r="A105" s="10"/>
      <c r="B105" s="33" t="s">
        <v>807</v>
      </c>
      <c r="C105" s="61">
        <v>0</v>
      </c>
      <c r="D105" s="24">
        <v>0</v>
      </c>
      <c r="E105" s="10"/>
      <c r="F105" s="10"/>
      <c r="G105" s="10"/>
      <c r="H105" s="10"/>
      <c r="I105" s="10"/>
      <c r="J105" s="10"/>
      <c r="K105" s="10"/>
    </row>
    <row r="106" spans="1:11" x14ac:dyDescent="0.45">
      <c r="A106" s="10"/>
      <c r="B106" s="33" t="s">
        <v>808</v>
      </c>
      <c r="C106" s="61" t="s">
        <v>723</v>
      </c>
      <c r="D106" s="24">
        <v>1.8</v>
      </c>
      <c r="E106" s="10"/>
      <c r="F106" s="10"/>
      <c r="G106" s="10"/>
      <c r="H106" s="10"/>
      <c r="I106" s="10"/>
      <c r="J106" s="10"/>
      <c r="K106" s="10"/>
    </row>
    <row r="107" spans="1:11" x14ac:dyDescent="0.45">
      <c r="A107" s="10"/>
      <c r="B107" s="33" t="s">
        <v>810</v>
      </c>
      <c r="C107" s="61">
        <v>0</v>
      </c>
      <c r="D107" s="24">
        <v>0</v>
      </c>
      <c r="E107" s="10"/>
      <c r="F107" s="10"/>
      <c r="G107" s="10"/>
      <c r="H107" s="10"/>
      <c r="I107" s="10"/>
      <c r="J107" s="10"/>
      <c r="K107" s="10"/>
    </row>
    <row r="108" spans="1:11" x14ac:dyDescent="0.45">
      <c r="A108" s="10"/>
      <c r="B108" s="33" t="s">
        <v>809</v>
      </c>
      <c r="C108" s="92">
        <v>0</v>
      </c>
      <c r="D108" s="24">
        <v>0</v>
      </c>
      <c r="E108" s="10"/>
      <c r="F108" s="10"/>
      <c r="G108" s="10"/>
      <c r="H108" s="10"/>
      <c r="I108" s="10"/>
      <c r="J108" s="10"/>
      <c r="K108" s="10"/>
    </row>
    <row r="109" spans="1:11" x14ac:dyDescent="0.45">
      <c r="A109" s="10"/>
      <c r="B109" s="33" t="s">
        <v>811</v>
      </c>
      <c r="C109" s="92">
        <v>0</v>
      </c>
      <c r="D109" s="24">
        <v>0</v>
      </c>
      <c r="E109" s="10"/>
      <c r="F109" s="10"/>
      <c r="G109" s="10"/>
      <c r="H109" s="10"/>
      <c r="I109" s="10"/>
      <c r="J109" s="10"/>
      <c r="K109" s="10"/>
    </row>
    <row r="110" spans="1:11" x14ac:dyDescent="0.45">
      <c r="A110" s="10"/>
      <c r="B110" s="33" t="s">
        <v>812</v>
      </c>
      <c r="C110" s="92">
        <v>0</v>
      </c>
      <c r="D110" s="24">
        <v>0</v>
      </c>
      <c r="E110" s="10"/>
      <c r="F110" s="10"/>
      <c r="G110" s="10"/>
      <c r="H110" s="10"/>
      <c r="I110" s="10"/>
      <c r="J110" s="10"/>
      <c r="K110" s="10"/>
    </row>
    <row r="111" spans="1:11" x14ac:dyDescent="0.45">
      <c r="A111" s="10"/>
      <c r="B111" s="33" t="s">
        <v>813</v>
      </c>
      <c r="C111" s="92">
        <v>0</v>
      </c>
      <c r="D111" s="24">
        <v>0</v>
      </c>
      <c r="E111" s="10"/>
      <c r="F111" s="10"/>
      <c r="G111" s="10"/>
      <c r="H111" s="10"/>
      <c r="I111" s="10"/>
      <c r="J111" s="10"/>
      <c r="K111" s="10"/>
    </row>
    <row r="112" spans="1:11" x14ac:dyDescent="0.45">
      <c r="A112" s="10"/>
      <c r="B112" s="33" t="s">
        <v>814</v>
      </c>
      <c r="C112" s="92">
        <v>0</v>
      </c>
      <c r="D112" s="24">
        <v>0</v>
      </c>
      <c r="E112" s="10"/>
      <c r="F112" s="10"/>
      <c r="G112" s="10"/>
      <c r="H112" s="10"/>
      <c r="I112" s="10"/>
      <c r="J112" s="10"/>
      <c r="K112" s="10"/>
    </row>
    <row r="113" spans="1:11" x14ac:dyDescent="0.45">
      <c r="A113" s="10"/>
      <c r="B113" s="33" t="s">
        <v>815</v>
      </c>
      <c r="C113" s="92">
        <v>0</v>
      </c>
      <c r="D113" s="24">
        <v>0</v>
      </c>
      <c r="E113" s="10"/>
      <c r="F113" s="10"/>
      <c r="G113" s="10"/>
      <c r="H113" s="10"/>
      <c r="I113" s="10"/>
      <c r="J113" s="10"/>
      <c r="K113" s="10"/>
    </row>
    <row r="114" spans="1:11" x14ac:dyDescent="0.45">
      <c r="A114" s="10"/>
      <c r="B114" s="33" t="s">
        <v>816</v>
      </c>
      <c r="C114" s="61" t="s">
        <v>723</v>
      </c>
      <c r="D114" s="24">
        <v>1.4</v>
      </c>
      <c r="E114" s="10"/>
      <c r="F114" s="10"/>
      <c r="G114" s="10"/>
      <c r="H114" s="10"/>
      <c r="I114" s="10"/>
      <c r="J114" s="10"/>
      <c r="K114" s="10"/>
    </row>
    <row r="115" spans="1:11" x14ac:dyDescent="0.45">
      <c r="A115" s="10"/>
      <c r="B115" s="33" t="s">
        <v>817</v>
      </c>
      <c r="C115" s="92">
        <v>9</v>
      </c>
      <c r="D115" s="24">
        <v>4.8</v>
      </c>
      <c r="E115" s="10"/>
      <c r="F115" s="10"/>
      <c r="G115" s="10"/>
      <c r="H115" s="10"/>
      <c r="I115" s="10"/>
      <c r="J115" s="10"/>
      <c r="K115" s="10"/>
    </row>
    <row r="116" spans="1:11" x14ac:dyDescent="0.45">
      <c r="A116" s="10"/>
      <c r="B116" s="33" t="s">
        <v>818</v>
      </c>
      <c r="C116" s="61" t="s">
        <v>723</v>
      </c>
      <c r="D116" s="24">
        <v>0.1</v>
      </c>
      <c r="E116" s="10"/>
      <c r="F116" s="10"/>
      <c r="G116" s="10"/>
      <c r="H116" s="10"/>
      <c r="I116" s="10"/>
      <c r="J116" s="10"/>
      <c r="K116" s="10"/>
    </row>
    <row r="117" spans="1:11" x14ac:dyDescent="0.45">
      <c r="A117" s="10"/>
      <c r="B117" s="33" t="s">
        <v>819</v>
      </c>
      <c r="C117" s="61" t="s">
        <v>723</v>
      </c>
      <c r="D117" s="24">
        <v>0.9</v>
      </c>
      <c r="E117" s="10"/>
      <c r="F117" s="10"/>
      <c r="G117" s="10"/>
      <c r="H117" s="10"/>
      <c r="I117" s="10"/>
      <c r="J117" s="10"/>
      <c r="K117" s="10"/>
    </row>
    <row r="118" spans="1:11" x14ac:dyDescent="0.45">
      <c r="A118" s="10"/>
      <c r="B118" s="33" t="s">
        <v>820</v>
      </c>
      <c r="C118" s="61" t="s">
        <v>723</v>
      </c>
      <c r="D118" s="24">
        <v>0.2</v>
      </c>
      <c r="E118" s="10"/>
      <c r="F118" s="10"/>
      <c r="G118" s="10"/>
      <c r="H118" s="10"/>
      <c r="I118" s="10"/>
      <c r="J118" s="10"/>
      <c r="K118" s="10"/>
    </row>
    <row r="119" spans="1:11" x14ac:dyDescent="0.45">
      <c r="A119" s="10"/>
      <c r="B119" s="33" t="s">
        <v>821</v>
      </c>
      <c r="C119" s="61" t="s">
        <v>723</v>
      </c>
      <c r="D119" s="24">
        <v>0.7</v>
      </c>
      <c r="E119" s="10"/>
      <c r="F119" s="10"/>
      <c r="G119" s="10"/>
      <c r="H119" s="10"/>
      <c r="I119" s="10"/>
      <c r="J119" s="10"/>
      <c r="K119" s="10"/>
    </row>
    <row r="120" spans="1:11" x14ac:dyDescent="0.45">
      <c r="A120" s="10"/>
      <c r="B120" s="33" t="s">
        <v>822</v>
      </c>
      <c r="C120" s="61" t="s">
        <v>723</v>
      </c>
      <c r="D120" s="24">
        <v>100</v>
      </c>
      <c r="E120" s="10"/>
      <c r="F120" s="10"/>
      <c r="G120" s="10"/>
      <c r="H120" s="10"/>
      <c r="I120" s="10"/>
      <c r="J120" s="10"/>
      <c r="K120" s="10"/>
    </row>
    <row r="121" spans="1:11" x14ac:dyDescent="0.45">
      <c r="A121" s="10"/>
      <c r="B121" s="33" t="s">
        <v>823</v>
      </c>
      <c r="C121" s="61" t="s">
        <v>723</v>
      </c>
      <c r="D121" s="24">
        <v>1.8</v>
      </c>
      <c r="E121" s="10"/>
      <c r="F121" s="10"/>
      <c r="G121" s="10"/>
      <c r="H121" s="10"/>
      <c r="I121" s="10"/>
      <c r="J121" s="10"/>
      <c r="K121" s="10"/>
    </row>
    <row r="122" spans="1:11" x14ac:dyDescent="0.45">
      <c r="A122" s="10"/>
      <c r="B122" s="33" t="s">
        <v>824</v>
      </c>
      <c r="C122" s="61">
        <v>0</v>
      </c>
      <c r="D122" s="24">
        <v>0</v>
      </c>
      <c r="E122" s="10"/>
      <c r="F122" s="10"/>
      <c r="G122" s="10"/>
      <c r="H122" s="10"/>
      <c r="I122" s="10"/>
      <c r="J122" s="10"/>
      <c r="K122" s="10"/>
    </row>
    <row r="123" spans="1:11" x14ac:dyDescent="0.45">
      <c r="A123" s="10"/>
      <c r="B123" s="33" t="s">
        <v>825</v>
      </c>
      <c r="C123" s="92">
        <v>0</v>
      </c>
      <c r="D123" s="24">
        <v>0</v>
      </c>
      <c r="E123" s="10"/>
      <c r="F123" s="10"/>
      <c r="G123" s="10"/>
      <c r="H123" s="10"/>
      <c r="I123" s="10"/>
      <c r="J123" s="10"/>
      <c r="K123" s="10"/>
    </row>
    <row r="124" spans="1:11" x14ac:dyDescent="0.45">
      <c r="A124" s="10"/>
      <c r="B124" s="33" t="s">
        <v>826</v>
      </c>
      <c r="C124" s="92">
        <v>0</v>
      </c>
      <c r="D124" s="24">
        <v>0</v>
      </c>
      <c r="E124" s="10"/>
      <c r="F124" s="10"/>
      <c r="G124" s="10"/>
      <c r="H124" s="10"/>
      <c r="I124" s="10"/>
      <c r="J124" s="10"/>
      <c r="K124" s="10"/>
    </row>
    <row r="125" spans="1:11" x14ac:dyDescent="0.45">
      <c r="A125" s="10"/>
      <c r="B125" s="33" t="s">
        <v>827</v>
      </c>
      <c r="C125" s="92">
        <v>0</v>
      </c>
      <c r="D125" s="24">
        <v>0</v>
      </c>
      <c r="E125" s="10"/>
      <c r="F125" s="10"/>
      <c r="G125" s="10"/>
      <c r="H125" s="10"/>
      <c r="I125" s="10"/>
      <c r="J125" s="10"/>
      <c r="K125" s="10"/>
    </row>
    <row r="126" spans="1:11" x14ac:dyDescent="0.45">
      <c r="A126" s="10"/>
      <c r="B126" s="33" t="s">
        <v>828</v>
      </c>
      <c r="C126" s="92">
        <v>6</v>
      </c>
      <c r="D126" s="24">
        <v>2</v>
      </c>
      <c r="E126" s="10"/>
      <c r="F126" s="10"/>
      <c r="G126" s="10"/>
      <c r="H126" s="10"/>
      <c r="I126" s="10"/>
      <c r="J126" s="10"/>
      <c r="K126" s="10"/>
    </row>
    <row r="127" spans="1:11" x14ac:dyDescent="0.45">
      <c r="A127" s="10"/>
      <c r="B127" s="33" t="s">
        <v>829</v>
      </c>
      <c r="C127" s="61" t="s">
        <v>723</v>
      </c>
      <c r="D127" s="24">
        <v>0.8</v>
      </c>
      <c r="E127" s="10"/>
      <c r="F127" s="10"/>
      <c r="G127" s="10"/>
      <c r="H127" s="10"/>
      <c r="I127" s="10"/>
      <c r="J127" s="10"/>
      <c r="K127" s="10"/>
    </row>
    <row r="128" spans="1:11" x14ac:dyDescent="0.45">
      <c r="A128" s="10"/>
      <c r="B128" s="33" t="s">
        <v>830</v>
      </c>
      <c r="C128" s="92">
        <v>8</v>
      </c>
      <c r="D128" s="24">
        <v>1.6</v>
      </c>
      <c r="E128" s="10"/>
      <c r="F128" s="10"/>
      <c r="G128" s="10"/>
      <c r="H128" s="10"/>
      <c r="I128" s="10"/>
      <c r="J128" s="10"/>
      <c r="K128" s="10"/>
    </row>
    <row r="129" spans="1:11" x14ac:dyDescent="0.45">
      <c r="A129" s="10"/>
      <c r="B129" s="33" t="s">
        <v>831</v>
      </c>
      <c r="C129" s="61" t="s">
        <v>723</v>
      </c>
      <c r="D129" s="24">
        <v>3.2</v>
      </c>
      <c r="E129" s="10"/>
      <c r="F129" s="10"/>
      <c r="G129" s="10"/>
      <c r="H129" s="10"/>
      <c r="I129" s="10"/>
      <c r="J129" s="10"/>
      <c r="K129" s="10"/>
    </row>
    <row r="130" spans="1:11" x14ac:dyDescent="0.45">
      <c r="A130" s="10"/>
      <c r="B130" s="33" t="s">
        <v>832</v>
      </c>
      <c r="C130" s="61">
        <v>0</v>
      </c>
      <c r="D130" s="24">
        <v>0</v>
      </c>
      <c r="E130" s="10"/>
      <c r="F130" s="10"/>
      <c r="G130" s="10"/>
      <c r="H130" s="10"/>
      <c r="I130" s="10"/>
      <c r="J130" s="10"/>
      <c r="K130" s="10"/>
    </row>
    <row r="131" spans="1:11" x14ac:dyDescent="0.45">
      <c r="A131" s="10"/>
      <c r="B131" s="33" t="s">
        <v>833</v>
      </c>
      <c r="C131" s="61" t="s">
        <v>723</v>
      </c>
      <c r="D131" s="24">
        <v>0.3</v>
      </c>
      <c r="E131" s="10"/>
      <c r="F131" s="10"/>
      <c r="G131" s="10"/>
      <c r="H131" s="10"/>
      <c r="I131" s="10"/>
      <c r="J131" s="10"/>
      <c r="K131" s="10"/>
    </row>
    <row r="132" spans="1:11" x14ac:dyDescent="0.45">
      <c r="A132" s="10"/>
      <c r="B132" s="33" t="s">
        <v>834</v>
      </c>
      <c r="C132" s="61">
        <v>13</v>
      </c>
      <c r="D132" s="24">
        <v>0.4</v>
      </c>
      <c r="E132" s="10"/>
      <c r="F132" s="10"/>
      <c r="G132" s="10"/>
      <c r="H132" s="10"/>
      <c r="I132" s="10"/>
      <c r="J132" s="10"/>
      <c r="K132" s="10"/>
    </row>
    <row r="133" spans="1:11" x14ac:dyDescent="0.45">
      <c r="A133" s="10"/>
      <c r="B133" s="33" t="s">
        <v>836</v>
      </c>
      <c r="C133" s="92">
        <v>15</v>
      </c>
      <c r="D133" s="24">
        <v>2.6</v>
      </c>
      <c r="E133" s="10"/>
      <c r="F133" s="10"/>
      <c r="G133" s="10"/>
      <c r="H133" s="10"/>
      <c r="I133" s="10"/>
      <c r="J133" s="10"/>
      <c r="K133" s="10"/>
    </row>
    <row r="134" spans="1:11" x14ac:dyDescent="0.45">
      <c r="A134" s="10"/>
      <c r="B134" s="33" t="s">
        <v>835</v>
      </c>
      <c r="C134" s="92">
        <v>0</v>
      </c>
      <c r="D134" s="24">
        <v>0</v>
      </c>
      <c r="E134" s="10"/>
      <c r="F134" s="10"/>
      <c r="G134" s="10"/>
      <c r="H134" s="10"/>
      <c r="I134" s="10"/>
      <c r="J134" s="10"/>
      <c r="K134" s="10"/>
    </row>
    <row r="135" spans="1:11" x14ac:dyDescent="0.45">
      <c r="A135" s="10"/>
      <c r="B135" s="33" t="s">
        <v>837</v>
      </c>
      <c r="C135" s="92">
        <v>47</v>
      </c>
      <c r="D135" s="24">
        <v>0.9</v>
      </c>
      <c r="E135" s="10"/>
      <c r="F135" s="10"/>
      <c r="G135" s="10"/>
      <c r="H135" s="10"/>
      <c r="I135" s="10"/>
      <c r="J135" s="10"/>
      <c r="K135" s="10"/>
    </row>
    <row r="136" spans="1:11" x14ac:dyDescent="0.45">
      <c r="A136" s="10"/>
      <c r="B136" s="33" t="s">
        <v>838</v>
      </c>
      <c r="C136" s="61" t="s">
        <v>723</v>
      </c>
      <c r="D136" s="24">
        <v>0.4</v>
      </c>
      <c r="E136" s="10"/>
      <c r="F136" s="10"/>
      <c r="G136" s="10"/>
      <c r="H136" s="10"/>
      <c r="I136" s="10"/>
      <c r="J136" s="10"/>
      <c r="K136" s="10"/>
    </row>
    <row r="137" spans="1:11" x14ac:dyDescent="0.45">
      <c r="A137" s="10"/>
      <c r="B137" s="33" t="s">
        <v>839</v>
      </c>
      <c r="C137" s="92">
        <v>13</v>
      </c>
      <c r="D137" s="24">
        <v>0.7</v>
      </c>
      <c r="E137" s="10"/>
      <c r="F137" s="10"/>
      <c r="G137" s="10"/>
      <c r="H137" s="10"/>
      <c r="I137" s="10"/>
      <c r="J137" s="10"/>
      <c r="K137" s="10"/>
    </row>
    <row r="138" spans="1:11" x14ac:dyDescent="0.45">
      <c r="A138" s="10"/>
      <c r="B138" s="33" t="s">
        <v>840</v>
      </c>
      <c r="C138" s="61" t="s">
        <v>723</v>
      </c>
      <c r="D138" s="24">
        <v>3</v>
      </c>
      <c r="E138" s="10"/>
      <c r="F138" s="10"/>
      <c r="G138" s="10"/>
      <c r="H138" s="10"/>
      <c r="I138" s="10"/>
      <c r="J138" s="10"/>
      <c r="K138" s="10"/>
    </row>
    <row r="139" spans="1:11" x14ac:dyDescent="0.45">
      <c r="A139" s="10"/>
      <c r="B139" s="183" t="s">
        <v>259</v>
      </c>
      <c r="C139" s="270">
        <v>673</v>
      </c>
      <c r="D139" s="270">
        <v>0.8</v>
      </c>
      <c r="E139" s="10"/>
      <c r="F139" s="10"/>
      <c r="G139" s="10"/>
      <c r="H139" s="10"/>
      <c r="I139" s="10"/>
      <c r="J139" s="10"/>
      <c r="K139" s="10"/>
    </row>
    <row r="140" spans="1:11" x14ac:dyDescent="0.45">
      <c r="A140" s="10"/>
      <c r="B140" s="10"/>
      <c r="C140" s="10"/>
      <c r="D140" s="10"/>
      <c r="E140" s="10"/>
      <c r="F140" s="10"/>
      <c r="G140" s="10"/>
      <c r="H140" s="10"/>
      <c r="I140" s="10"/>
      <c r="J140" s="10"/>
      <c r="K140" s="10"/>
    </row>
    <row r="141" spans="1:11" x14ac:dyDescent="0.45">
      <c r="A141" s="10"/>
      <c r="B141" s="407" t="s">
        <v>841</v>
      </c>
      <c r="C141" s="10"/>
      <c r="D141" s="10"/>
      <c r="E141" s="10"/>
      <c r="F141" s="10"/>
      <c r="G141" s="10"/>
      <c r="H141" s="10"/>
      <c r="I141" s="10"/>
      <c r="J141" s="10"/>
      <c r="K141" s="10"/>
    </row>
    <row r="142" spans="1:11" x14ac:dyDescent="0.45">
      <c r="A142" s="10"/>
      <c r="B142" s="10"/>
      <c r="C142" s="10"/>
      <c r="D142" s="10"/>
      <c r="E142" s="10"/>
      <c r="F142" s="10"/>
      <c r="G142" s="10"/>
      <c r="H142" s="10"/>
      <c r="I142" s="10"/>
      <c r="J142" s="10"/>
      <c r="K142" s="10"/>
    </row>
    <row r="143" spans="1:11" x14ac:dyDescent="0.45">
      <c r="A143" s="10"/>
      <c r="B143" s="10"/>
      <c r="C143" s="10"/>
      <c r="D143" s="10"/>
      <c r="E143" s="10"/>
      <c r="F143" s="10"/>
      <c r="G143" s="10"/>
      <c r="H143" s="10"/>
      <c r="I143" s="10"/>
      <c r="J143" s="10"/>
      <c r="K143" s="10"/>
    </row>
  </sheetData>
  <hyperlinks>
    <hyperlink ref="A1" location="Index!A1" display="Back to Index" xr:uid="{269861F9-2AF5-47B0-9555-98F06A956E75}"/>
  </hyperlinks>
  <pageMargins left="0.7" right="0.7" top="0.75" bottom="0.75" header="0.3" footer="0.3"/>
  <pageSetup paperSize="9" orientation="portrait" r:id="rId1"/>
  <headerFooter>
    <oddFooter>&amp;C&amp;1#&amp;"Arial Black"&amp;10&amp;K000000OFFICIAL</oddFooter>
  </headerFooter>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8935F-1AD4-4FA6-A853-8760EDA52E01}">
  <dimension ref="A1:K164"/>
  <sheetViews>
    <sheetView topLeftCell="A152" zoomScale="80" zoomScaleNormal="80" workbookViewId="0">
      <selection activeCell="I13" sqref="I13"/>
    </sheetView>
  </sheetViews>
  <sheetFormatPr defaultColWidth="8.6875" defaultRowHeight="16.5" x14ac:dyDescent="0.45"/>
  <cols>
    <col min="1" max="1" width="12.6875" style="3" customWidth="1"/>
    <col min="2" max="2" width="20.125" style="3" customWidth="1"/>
    <col min="3" max="3" width="10.875" style="3" customWidth="1"/>
    <col min="4" max="4" width="11.6875" style="3" customWidth="1"/>
    <col min="5" max="9" width="10.875" style="3" customWidth="1"/>
    <col min="10" max="16384" width="8.6875" style="3"/>
  </cols>
  <sheetData>
    <row r="1" spans="1:11" x14ac:dyDescent="0.45">
      <c r="A1" s="4" t="s">
        <v>168</v>
      </c>
      <c r="B1" s="25"/>
      <c r="C1" s="25"/>
      <c r="D1" s="25"/>
      <c r="E1" s="2"/>
      <c r="F1" s="2"/>
      <c r="G1" s="2"/>
      <c r="H1" s="2"/>
      <c r="I1" s="2"/>
      <c r="J1" s="2"/>
      <c r="K1" s="2"/>
    </row>
    <row r="2" spans="1:11" x14ac:dyDescent="0.45">
      <c r="A2" s="1"/>
      <c r="B2" s="25"/>
      <c r="C2" s="25"/>
      <c r="D2" s="25"/>
      <c r="E2" s="2"/>
      <c r="F2" s="2"/>
      <c r="G2" s="2"/>
      <c r="H2" s="2"/>
      <c r="I2" s="2"/>
      <c r="J2" s="2"/>
      <c r="K2" s="2"/>
    </row>
    <row r="3" spans="1:11" x14ac:dyDescent="0.45">
      <c r="A3" s="1"/>
      <c r="B3" s="25"/>
      <c r="C3" s="25"/>
      <c r="D3" s="25"/>
      <c r="E3" s="2"/>
      <c r="F3" s="2"/>
      <c r="G3" s="2"/>
      <c r="H3" s="2"/>
      <c r="I3" s="2"/>
      <c r="J3" s="2"/>
      <c r="K3" s="2"/>
    </row>
    <row r="4" spans="1:11" x14ac:dyDescent="0.45">
      <c r="A4" s="1"/>
      <c r="B4" s="25"/>
      <c r="C4" s="25"/>
      <c r="D4" s="25"/>
      <c r="E4" s="2"/>
      <c r="F4" s="2"/>
      <c r="G4" s="2"/>
      <c r="H4" s="2"/>
      <c r="I4" s="2"/>
      <c r="J4" s="2"/>
      <c r="K4" s="2"/>
    </row>
    <row r="5" spans="1:11" x14ac:dyDescent="0.45">
      <c r="A5" s="27"/>
      <c r="B5" s="28"/>
      <c r="C5" s="28"/>
      <c r="D5" s="28"/>
      <c r="E5" s="29"/>
      <c r="F5" s="29"/>
      <c r="G5" s="29"/>
      <c r="H5" s="29"/>
      <c r="I5" s="29"/>
      <c r="J5" s="29"/>
      <c r="K5" s="29"/>
    </row>
    <row r="6" spans="1:11" x14ac:dyDescent="0.45">
      <c r="A6" s="10"/>
      <c r="B6" s="10"/>
      <c r="C6" s="10"/>
      <c r="D6" s="10"/>
      <c r="E6" s="10"/>
      <c r="F6" s="10"/>
      <c r="G6" s="10"/>
      <c r="H6" s="10"/>
      <c r="I6" s="10"/>
      <c r="J6" s="2"/>
      <c r="K6" s="2"/>
    </row>
    <row r="7" spans="1:11" x14ac:dyDescent="0.45">
      <c r="A7" s="10"/>
      <c r="B7" s="9" t="s">
        <v>850</v>
      </c>
      <c r="C7" s="11"/>
      <c r="D7" s="15"/>
      <c r="E7" s="12"/>
      <c r="F7" s="12"/>
      <c r="G7" s="12"/>
      <c r="H7" s="12"/>
      <c r="I7" s="12"/>
      <c r="J7" s="2"/>
      <c r="K7" s="2"/>
    </row>
    <row r="8" spans="1:11" x14ac:dyDescent="0.45">
      <c r="A8" s="10"/>
      <c r="B8" s="9"/>
      <c r="C8" s="11"/>
      <c r="D8" s="15"/>
      <c r="E8" s="12"/>
      <c r="F8" s="12"/>
      <c r="G8" s="12"/>
      <c r="H8" s="12"/>
      <c r="I8" s="12"/>
      <c r="J8" s="2"/>
      <c r="K8" s="2"/>
    </row>
    <row r="9" spans="1:11" x14ac:dyDescent="0.45">
      <c r="A9" s="10"/>
      <c r="B9" s="21"/>
      <c r="C9" s="49" t="s">
        <v>219</v>
      </c>
      <c r="D9" s="184" t="s">
        <v>250</v>
      </c>
      <c r="E9" s="10"/>
      <c r="F9" s="10"/>
      <c r="G9" s="10"/>
      <c r="H9" s="10"/>
      <c r="I9" s="10"/>
      <c r="J9" s="2"/>
      <c r="K9" s="2"/>
    </row>
    <row r="10" spans="1:11" x14ac:dyDescent="0.45">
      <c r="A10" s="10"/>
      <c r="B10" s="315" t="s">
        <v>709</v>
      </c>
      <c r="C10" s="97">
        <v>24</v>
      </c>
      <c r="D10" s="20">
        <v>3.2</v>
      </c>
      <c r="E10" s="10"/>
      <c r="F10" s="10"/>
      <c r="G10" s="10"/>
      <c r="H10" s="10"/>
      <c r="I10" s="10"/>
      <c r="J10" s="2"/>
      <c r="K10" s="2"/>
    </row>
    <row r="11" spans="1:11" x14ac:dyDescent="0.45">
      <c r="A11" s="10"/>
      <c r="B11" s="33" t="s">
        <v>710</v>
      </c>
      <c r="C11" s="61">
        <v>0</v>
      </c>
      <c r="D11" s="24">
        <v>0</v>
      </c>
      <c r="E11" s="10"/>
      <c r="F11" s="10"/>
      <c r="G11" s="10"/>
      <c r="H11" s="10"/>
      <c r="I11" s="10"/>
      <c r="J11" s="2"/>
      <c r="K11" s="2"/>
    </row>
    <row r="12" spans="1:11" x14ac:dyDescent="0.45">
      <c r="A12" s="10"/>
      <c r="B12" s="33" t="s">
        <v>711</v>
      </c>
      <c r="C12" s="61">
        <v>0</v>
      </c>
      <c r="D12" s="24">
        <v>0</v>
      </c>
      <c r="E12" s="10"/>
      <c r="F12" s="10"/>
      <c r="G12" s="10"/>
      <c r="H12" s="10"/>
      <c r="I12" s="10"/>
      <c r="J12" s="2"/>
      <c r="K12" s="2"/>
    </row>
    <row r="13" spans="1:11" x14ac:dyDescent="0.45">
      <c r="A13" s="10"/>
      <c r="B13" s="33" t="s">
        <v>712</v>
      </c>
      <c r="C13" s="61" t="s">
        <v>723</v>
      </c>
      <c r="D13" s="24">
        <v>0.9</v>
      </c>
      <c r="E13" s="10"/>
      <c r="F13" s="10"/>
      <c r="G13" s="10"/>
      <c r="H13" s="10"/>
      <c r="I13" s="10"/>
      <c r="J13" s="2"/>
      <c r="K13" s="2"/>
    </row>
    <row r="14" spans="1:11" x14ac:dyDescent="0.45">
      <c r="A14" s="10"/>
      <c r="B14" s="33" t="s">
        <v>851</v>
      </c>
      <c r="C14" s="61">
        <v>0</v>
      </c>
      <c r="D14" s="24">
        <v>0</v>
      </c>
      <c r="E14" s="10"/>
      <c r="F14" s="10"/>
      <c r="G14" s="10"/>
      <c r="H14" s="10"/>
      <c r="I14" s="10"/>
      <c r="J14" s="2"/>
      <c r="K14" s="2"/>
    </row>
    <row r="15" spans="1:11" x14ac:dyDescent="0.45">
      <c r="A15" s="10"/>
      <c r="B15" s="33" t="s">
        <v>713</v>
      </c>
      <c r="C15" s="61">
        <v>20</v>
      </c>
      <c r="D15" s="24">
        <v>1.4</v>
      </c>
      <c r="E15" s="10"/>
      <c r="F15" s="10"/>
      <c r="G15" s="10"/>
      <c r="H15" s="10"/>
      <c r="I15" s="10"/>
      <c r="J15" s="2"/>
      <c r="K15" s="2"/>
    </row>
    <row r="16" spans="1:11" x14ac:dyDescent="0.45">
      <c r="A16" s="10"/>
      <c r="B16" s="33" t="s">
        <v>714</v>
      </c>
      <c r="C16" s="61">
        <v>0</v>
      </c>
      <c r="D16" s="24">
        <v>0</v>
      </c>
      <c r="E16" s="10"/>
      <c r="F16" s="10"/>
      <c r="G16" s="10"/>
      <c r="H16" s="10"/>
      <c r="I16" s="10"/>
      <c r="J16" s="2"/>
      <c r="K16" s="2"/>
    </row>
    <row r="17" spans="1:11" x14ac:dyDescent="0.45">
      <c r="A17" s="10"/>
      <c r="B17" s="33" t="s">
        <v>715</v>
      </c>
      <c r="C17" s="61" t="s">
        <v>723</v>
      </c>
      <c r="D17" s="24">
        <v>0.3</v>
      </c>
      <c r="E17" s="10"/>
      <c r="F17" s="10"/>
      <c r="G17" s="10"/>
      <c r="H17" s="10"/>
      <c r="I17" s="10"/>
      <c r="J17" s="2"/>
      <c r="K17" s="2"/>
    </row>
    <row r="18" spans="1:11" x14ac:dyDescent="0.45">
      <c r="A18" s="10"/>
      <c r="B18" s="33" t="s">
        <v>716</v>
      </c>
      <c r="C18" s="61">
        <v>0</v>
      </c>
      <c r="D18" s="24">
        <v>0</v>
      </c>
      <c r="E18" s="10"/>
      <c r="F18" s="10"/>
      <c r="G18" s="10"/>
      <c r="H18" s="10"/>
      <c r="I18" s="10"/>
      <c r="J18" s="2"/>
      <c r="K18" s="2"/>
    </row>
    <row r="19" spans="1:11" x14ac:dyDescent="0.45">
      <c r="A19" s="10"/>
      <c r="B19" s="33" t="s">
        <v>717</v>
      </c>
      <c r="C19" s="61">
        <v>5</v>
      </c>
      <c r="D19" s="24">
        <v>1.4</v>
      </c>
      <c r="E19" s="10"/>
      <c r="F19" s="10"/>
      <c r="G19" s="10"/>
      <c r="H19" s="10"/>
      <c r="I19" s="10"/>
      <c r="J19" s="2"/>
      <c r="K19" s="2"/>
    </row>
    <row r="20" spans="1:11" x14ac:dyDescent="0.45">
      <c r="A20" s="10"/>
      <c r="B20" s="33" t="s">
        <v>718</v>
      </c>
      <c r="C20" s="61">
        <v>12</v>
      </c>
      <c r="D20" s="24">
        <v>1.5</v>
      </c>
      <c r="E20" s="10"/>
      <c r="F20" s="10"/>
      <c r="G20" s="10"/>
      <c r="H20" s="10"/>
      <c r="I20" s="10"/>
      <c r="J20" s="2"/>
      <c r="K20" s="2"/>
    </row>
    <row r="21" spans="1:11" x14ac:dyDescent="0.45">
      <c r="A21" s="10"/>
      <c r="B21" s="33" t="s">
        <v>719</v>
      </c>
      <c r="C21" s="61">
        <v>0</v>
      </c>
      <c r="D21" s="24">
        <v>0</v>
      </c>
      <c r="E21" s="10"/>
      <c r="F21" s="10"/>
      <c r="G21" s="10"/>
      <c r="H21" s="10"/>
      <c r="I21" s="10"/>
      <c r="J21" s="2"/>
      <c r="K21" s="2"/>
    </row>
    <row r="22" spans="1:11" x14ac:dyDescent="0.45">
      <c r="A22" s="10"/>
      <c r="B22" s="33" t="s">
        <v>720</v>
      </c>
      <c r="C22" s="61" t="s">
        <v>723</v>
      </c>
      <c r="D22" s="24">
        <v>0.4</v>
      </c>
      <c r="E22" s="10"/>
      <c r="F22" s="10"/>
      <c r="G22" s="10"/>
      <c r="H22" s="10"/>
      <c r="I22" s="10"/>
      <c r="J22" s="2"/>
      <c r="K22" s="2"/>
    </row>
    <row r="23" spans="1:11" x14ac:dyDescent="0.45">
      <c r="A23" s="10"/>
      <c r="B23" s="33" t="s">
        <v>721</v>
      </c>
      <c r="C23" s="61">
        <v>5</v>
      </c>
      <c r="D23" s="24">
        <v>3.7</v>
      </c>
      <c r="E23" s="10"/>
      <c r="F23" s="10"/>
      <c r="G23" s="10"/>
      <c r="H23" s="10"/>
      <c r="I23" s="10"/>
      <c r="J23" s="2"/>
      <c r="K23" s="2"/>
    </row>
    <row r="24" spans="1:11" x14ac:dyDescent="0.45">
      <c r="A24" s="10"/>
      <c r="B24" s="33" t="s">
        <v>722</v>
      </c>
      <c r="C24" s="61" t="s">
        <v>723</v>
      </c>
      <c r="D24" s="24">
        <v>6.1</v>
      </c>
      <c r="E24" s="10"/>
      <c r="F24" s="10"/>
      <c r="G24" s="10"/>
      <c r="H24" s="10"/>
      <c r="I24" s="10"/>
      <c r="J24" s="2"/>
      <c r="K24" s="2"/>
    </row>
    <row r="25" spans="1:11" x14ac:dyDescent="0.45">
      <c r="A25" s="10"/>
      <c r="B25" s="33" t="s">
        <v>724</v>
      </c>
      <c r="C25" s="61">
        <v>0</v>
      </c>
      <c r="D25" s="24">
        <v>0</v>
      </c>
      <c r="E25" s="10"/>
      <c r="F25" s="10"/>
      <c r="G25" s="10"/>
      <c r="H25" s="10"/>
      <c r="I25" s="10"/>
      <c r="J25" s="2"/>
      <c r="K25" s="2"/>
    </row>
    <row r="26" spans="1:11" x14ac:dyDescent="0.45">
      <c r="A26" s="10"/>
      <c r="B26" s="33" t="s">
        <v>725</v>
      </c>
      <c r="C26" s="61">
        <v>0</v>
      </c>
      <c r="D26" s="24">
        <v>0</v>
      </c>
      <c r="E26" s="10"/>
      <c r="F26" s="10"/>
      <c r="G26" s="10"/>
      <c r="H26" s="10"/>
      <c r="I26" s="10"/>
      <c r="J26" s="2"/>
      <c r="K26" s="2"/>
    </row>
    <row r="27" spans="1:11" x14ac:dyDescent="0.45">
      <c r="A27" s="10"/>
      <c r="B27" s="33" t="s">
        <v>726</v>
      </c>
      <c r="C27" s="61">
        <v>0</v>
      </c>
      <c r="D27" s="24">
        <v>0</v>
      </c>
      <c r="E27" s="10"/>
      <c r="F27" s="10"/>
      <c r="G27" s="10"/>
      <c r="H27" s="10"/>
      <c r="I27" s="10"/>
      <c r="J27" s="2"/>
      <c r="K27" s="2"/>
    </row>
    <row r="28" spans="1:11" x14ac:dyDescent="0.45">
      <c r="A28" s="10"/>
      <c r="B28" s="33" t="s">
        <v>727</v>
      </c>
      <c r="C28" s="61">
        <v>9</v>
      </c>
      <c r="D28" s="24">
        <v>0.4</v>
      </c>
      <c r="E28" s="10"/>
      <c r="F28" s="10"/>
      <c r="G28" s="10"/>
      <c r="H28" s="10"/>
      <c r="I28" s="10"/>
      <c r="J28" s="2"/>
      <c r="K28" s="2"/>
    </row>
    <row r="29" spans="1:11" x14ac:dyDescent="0.45">
      <c r="A29" s="10"/>
      <c r="B29" s="33" t="s">
        <v>728</v>
      </c>
      <c r="C29" s="61">
        <v>0</v>
      </c>
      <c r="D29" s="24">
        <v>0</v>
      </c>
      <c r="E29" s="10"/>
      <c r="F29" s="10"/>
      <c r="G29" s="10"/>
      <c r="H29" s="10"/>
      <c r="I29" s="10"/>
      <c r="J29" s="2"/>
      <c r="K29" s="2"/>
    </row>
    <row r="30" spans="1:11" x14ac:dyDescent="0.45">
      <c r="A30" s="10"/>
      <c r="B30" s="33" t="s">
        <v>729</v>
      </c>
      <c r="C30" s="61" t="s">
        <v>723</v>
      </c>
      <c r="D30" s="24">
        <v>3.2</v>
      </c>
      <c r="E30" s="10"/>
      <c r="F30" s="10"/>
      <c r="G30" s="10"/>
      <c r="H30" s="10"/>
      <c r="I30" s="10"/>
      <c r="J30" s="2"/>
      <c r="K30" s="2"/>
    </row>
    <row r="31" spans="1:11" x14ac:dyDescent="0.45">
      <c r="A31" s="10"/>
      <c r="B31" s="33" t="s">
        <v>731</v>
      </c>
      <c r="C31" s="61">
        <v>12</v>
      </c>
      <c r="D31" s="24">
        <v>3</v>
      </c>
      <c r="E31" s="10"/>
      <c r="F31" s="10"/>
      <c r="G31" s="10"/>
      <c r="H31" s="10"/>
      <c r="I31" s="10"/>
      <c r="J31" s="2"/>
      <c r="K31" s="2"/>
    </row>
    <row r="32" spans="1:11" x14ac:dyDescent="0.45">
      <c r="A32" s="10"/>
      <c r="B32" s="33" t="s">
        <v>730</v>
      </c>
      <c r="C32" s="61">
        <v>0</v>
      </c>
      <c r="D32" s="24">
        <v>0</v>
      </c>
      <c r="E32" s="10"/>
      <c r="F32" s="10"/>
      <c r="G32" s="10"/>
      <c r="H32" s="10"/>
      <c r="I32" s="10"/>
      <c r="J32" s="2"/>
      <c r="K32" s="2"/>
    </row>
    <row r="33" spans="1:11" x14ac:dyDescent="0.45">
      <c r="A33" s="10"/>
      <c r="B33" s="33" t="s">
        <v>731</v>
      </c>
      <c r="C33" s="61">
        <v>9</v>
      </c>
      <c r="D33" s="24">
        <v>2.4</v>
      </c>
      <c r="E33" s="10"/>
      <c r="F33" s="10"/>
      <c r="G33" s="10"/>
      <c r="H33" s="10"/>
      <c r="I33" s="10"/>
      <c r="J33" s="2"/>
      <c r="K33" s="2"/>
    </row>
    <row r="34" spans="1:11" x14ac:dyDescent="0.45">
      <c r="A34" s="10"/>
      <c r="B34" s="33" t="s">
        <v>732</v>
      </c>
      <c r="C34" s="61">
        <v>19</v>
      </c>
      <c r="D34" s="24">
        <v>1</v>
      </c>
      <c r="E34" s="10"/>
      <c r="F34" s="10"/>
      <c r="G34" s="10"/>
      <c r="H34" s="10"/>
      <c r="I34" s="10"/>
      <c r="J34" s="2"/>
      <c r="K34" s="2"/>
    </row>
    <row r="35" spans="1:11" x14ac:dyDescent="0.45">
      <c r="A35" s="10"/>
      <c r="B35" s="33" t="s">
        <v>734</v>
      </c>
      <c r="C35" s="61">
        <v>51</v>
      </c>
      <c r="D35" s="24">
        <v>0.9</v>
      </c>
      <c r="E35" s="10"/>
      <c r="F35" s="10"/>
      <c r="G35" s="10"/>
      <c r="H35" s="10"/>
      <c r="I35" s="10"/>
      <c r="J35" s="2"/>
      <c r="K35" s="2"/>
    </row>
    <row r="36" spans="1:11" x14ac:dyDescent="0.45">
      <c r="A36" s="10"/>
      <c r="B36" s="33" t="s">
        <v>733</v>
      </c>
      <c r="C36" s="61">
        <v>0</v>
      </c>
      <c r="D36" s="24">
        <v>0</v>
      </c>
      <c r="E36" s="10"/>
      <c r="F36" s="10"/>
      <c r="G36" s="10"/>
      <c r="H36" s="10"/>
      <c r="I36" s="10"/>
      <c r="J36" s="2"/>
      <c r="K36" s="2"/>
    </row>
    <row r="37" spans="1:11" x14ac:dyDescent="0.45">
      <c r="A37" s="10"/>
      <c r="B37" s="33" t="s">
        <v>734</v>
      </c>
      <c r="C37" s="61">
        <v>51</v>
      </c>
      <c r="D37" s="24">
        <v>0.9</v>
      </c>
      <c r="E37" s="10"/>
      <c r="F37" s="10"/>
      <c r="G37" s="10"/>
      <c r="H37" s="10"/>
      <c r="I37" s="10"/>
      <c r="J37" s="2"/>
      <c r="K37" s="2"/>
    </row>
    <row r="38" spans="1:11" x14ac:dyDescent="0.45">
      <c r="A38" s="10"/>
      <c r="B38" s="33" t="s">
        <v>735</v>
      </c>
      <c r="C38" s="61">
        <v>0</v>
      </c>
      <c r="D38" s="24">
        <v>0</v>
      </c>
      <c r="E38" s="10"/>
      <c r="F38" s="10"/>
      <c r="G38" s="10"/>
      <c r="H38" s="10"/>
      <c r="I38" s="10"/>
      <c r="J38" s="2"/>
      <c r="K38" s="2"/>
    </row>
    <row r="39" spans="1:11" x14ac:dyDescent="0.45">
      <c r="A39" s="10"/>
      <c r="B39" s="33" t="s">
        <v>852</v>
      </c>
      <c r="C39" s="61">
        <v>0</v>
      </c>
      <c r="D39" s="24">
        <v>0</v>
      </c>
      <c r="E39" s="10"/>
      <c r="F39" s="10"/>
      <c r="G39" s="10"/>
      <c r="H39" s="10"/>
      <c r="I39" s="10"/>
      <c r="J39" s="2"/>
      <c r="K39" s="2"/>
    </row>
    <row r="40" spans="1:11" x14ac:dyDescent="0.45">
      <c r="A40" s="10"/>
      <c r="B40" s="33" t="s">
        <v>736</v>
      </c>
      <c r="C40" s="61">
        <v>5</v>
      </c>
      <c r="D40" s="24">
        <v>4.9000000000000004</v>
      </c>
      <c r="E40" s="10"/>
      <c r="F40" s="10"/>
      <c r="G40" s="10"/>
      <c r="H40" s="10"/>
      <c r="I40" s="10"/>
      <c r="J40" s="2"/>
      <c r="K40" s="2"/>
    </row>
    <row r="41" spans="1:11" x14ac:dyDescent="0.45">
      <c r="A41" s="10"/>
      <c r="B41" s="33" t="s">
        <v>853</v>
      </c>
      <c r="C41" s="61">
        <v>0</v>
      </c>
      <c r="D41" s="24">
        <v>0</v>
      </c>
      <c r="E41" s="10"/>
      <c r="F41" s="10"/>
      <c r="G41" s="10"/>
      <c r="H41" s="10"/>
      <c r="I41" s="10"/>
      <c r="J41" s="2"/>
      <c r="K41" s="2"/>
    </row>
    <row r="42" spans="1:11" x14ac:dyDescent="0.45">
      <c r="A42" s="10"/>
      <c r="B42" s="33" t="s">
        <v>854</v>
      </c>
      <c r="C42" s="61">
        <v>0</v>
      </c>
      <c r="D42" s="24">
        <v>0</v>
      </c>
      <c r="E42" s="10"/>
      <c r="F42" s="10"/>
      <c r="G42" s="10"/>
      <c r="H42" s="10"/>
      <c r="I42" s="10"/>
      <c r="J42" s="2"/>
      <c r="K42" s="2"/>
    </row>
    <row r="43" spans="1:11" x14ac:dyDescent="0.45">
      <c r="A43" s="10"/>
      <c r="B43" s="33" t="s">
        <v>737</v>
      </c>
      <c r="C43" s="61">
        <v>0</v>
      </c>
      <c r="D43" s="24">
        <v>0</v>
      </c>
      <c r="E43" s="10"/>
      <c r="F43" s="10"/>
      <c r="G43" s="10"/>
      <c r="H43" s="10"/>
      <c r="I43" s="10"/>
      <c r="J43" s="2"/>
      <c r="K43" s="2"/>
    </row>
    <row r="44" spans="1:11" x14ac:dyDescent="0.45">
      <c r="A44" s="10"/>
      <c r="B44" s="33" t="s">
        <v>738</v>
      </c>
      <c r="C44" s="61">
        <v>0</v>
      </c>
      <c r="D44" s="24">
        <v>0</v>
      </c>
      <c r="E44" s="10"/>
      <c r="F44" s="10"/>
      <c r="G44" s="10"/>
      <c r="H44" s="10"/>
      <c r="I44" s="10"/>
      <c r="J44" s="2"/>
      <c r="K44" s="2"/>
    </row>
    <row r="45" spans="1:11" x14ac:dyDescent="0.45">
      <c r="A45" s="10"/>
      <c r="B45" s="33" t="s">
        <v>739</v>
      </c>
      <c r="C45" s="61">
        <v>0</v>
      </c>
      <c r="D45" s="24">
        <v>0</v>
      </c>
      <c r="E45" s="10"/>
      <c r="F45" s="10"/>
      <c r="G45" s="10"/>
      <c r="H45" s="10"/>
      <c r="I45" s="10"/>
      <c r="J45" s="2"/>
      <c r="K45" s="2"/>
    </row>
    <row r="46" spans="1:11" x14ac:dyDescent="0.45">
      <c r="A46" s="10"/>
      <c r="B46" s="33" t="s">
        <v>740</v>
      </c>
      <c r="C46" s="61">
        <v>6</v>
      </c>
      <c r="D46" s="24">
        <v>2.7</v>
      </c>
      <c r="E46" s="10"/>
      <c r="F46" s="10"/>
      <c r="G46" s="10"/>
      <c r="H46" s="10"/>
      <c r="I46" s="10"/>
      <c r="J46" s="2"/>
      <c r="K46" s="2"/>
    </row>
    <row r="47" spans="1:11" x14ac:dyDescent="0.45">
      <c r="A47" s="10"/>
      <c r="B47" s="33" t="s">
        <v>741</v>
      </c>
      <c r="C47" s="61" t="s">
        <v>723</v>
      </c>
      <c r="D47" s="24">
        <v>1.8</v>
      </c>
      <c r="E47" s="10"/>
      <c r="F47" s="10"/>
      <c r="G47" s="10"/>
      <c r="H47" s="10"/>
      <c r="I47" s="10"/>
      <c r="J47" s="2"/>
      <c r="K47" s="2"/>
    </row>
    <row r="48" spans="1:11" x14ac:dyDescent="0.45">
      <c r="A48" s="10"/>
      <c r="B48" s="33" t="s">
        <v>742</v>
      </c>
      <c r="C48" s="61" t="s">
        <v>723</v>
      </c>
      <c r="D48" s="24">
        <v>100</v>
      </c>
      <c r="E48" s="10"/>
      <c r="F48" s="10"/>
      <c r="G48" s="10"/>
      <c r="H48" s="10"/>
      <c r="I48" s="10"/>
      <c r="J48" s="2"/>
      <c r="K48" s="2"/>
    </row>
    <row r="49" spans="1:11" x14ac:dyDescent="0.45">
      <c r="A49" s="10"/>
      <c r="B49" s="33" t="s">
        <v>743</v>
      </c>
      <c r="C49" s="61" t="s">
        <v>723</v>
      </c>
      <c r="D49" s="24">
        <v>0.1</v>
      </c>
      <c r="E49" s="10"/>
      <c r="F49" s="10"/>
      <c r="G49" s="10"/>
      <c r="H49" s="10"/>
      <c r="I49" s="10"/>
      <c r="J49" s="2"/>
      <c r="K49" s="2"/>
    </row>
    <row r="50" spans="1:11" x14ac:dyDescent="0.45">
      <c r="A50" s="10"/>
      <c r="B50" s="33" t="s">
        <v>744</v>
      </c>
      <c r="C50" s="61">
        <v>0</v>
      </c>
      <c r="D50" s="24">
        <v>0</v>
      </c>
      <c r="E50" s="10"/>
      <c r="F50" s="10"/>
      <c r="G50" s="10"/>
      <c r="H50" s="10"/>
      <c r="I50" s="10"/>
      <c r="J50" s="2"/>
      <c r="K50" s="2"/>
    </row>
    <row r="51" spans="1:11" x14ac:dyDescent="0.45">
      <c r="A51" s="10"/>
      <c r="B51" s="33" t="s">
        <v>855</v>
      </c>
      <c r="C51" s="61" t="s">
        <v>723</v>
      </c>
      <c r="D51" s="24">
        <v>100</v>
      </c>
      <c r="E51" s="10"/>
      <c r="F51" s="10"/>
      <c r="G51" s="10"/>
      <c r="H51" s="10"/>
      <c r="I51" s="10"/>
      <c r="J51" s="2"/>
      <c r="K51" s="2"/>
    </row>
    <row r="52" spans="1:11" x14ac:dyDescent="0.45">
      <c r="A52" s="10"/>
      <c r="B52" s="33" t="s">
        <v>745</v>
      </c>
      <c r="C52" s="61">
        <v>0</v>
      </c>
      <c r="D52" s="24">
        <v>0</v>
      </c>
      <c r="E52" s="10"/>
      <c r="F52" s="10"/>
      <c r="G52" s="10"/>
      <c r="H52" s="10"/>
      <c r="I52" s="10"/>
      <c r="J52" s="2"/>
      <c r="K52" s="2"/>
    </row>
    <row r="53" spans="1:11" x14ac:dyDescent="0.45">
      <c r="A53" s="10"/>
      <c r="B53" s="33" t="s">
        <v>746</v>
      </c>
      <c r="C53" s="61">
        <v>18</v>
      </c>
      <c r="D53" s="24">
        <v>4.2</v>
      </c>
      <c r="E53" s="10"/>
      <c r="F53" s="10"/>
      <c r="G53" s="10"/>
      <c r="H53" s="10"/>
      <c r="I53" s="10"/>
      <c r="J53" s="2"/>
      <c r="K53" s="2"/>
    </row>
    <row r="54" spans="1:11" x14ac:dyDescent="0.45">
      <c r="A54" s="10"/>
      <c r="B54" s="33" t="s">
        <v>747</v>
      </c>
      <c r="C54" s="61">
        <v>0</v>
      </c>
      <c r="D54" s="24">
        <v>0</v>
      </c>
      <c r="E54" s="10"/>
      <c r="F54" s="10"/>
      <c r="G54" s="10"/>
      <c r="H54" s="10"/>
      <c r="I54" s="10"/>
      <c r="J54" s="2"/>
      <c r="K54" s="2"/>
    </row>
    <row r="55" spans="1:11" x14ac:dyDescent="0.45">
      <c r="A55" s="10"/>
      <c r="B55" s="33" t="s">
        <v>748</v>
      </c>
      <c r="C55" s="61" t="s">
        <v>723</v>
      </c>
      <c r="D55" s="24">
        <v>1.7</v>
      </c>
      <c r="E55" s="10"/>
      <c r="F55" s="10"/>
      <c r="G55" s="10"/>
      <c r="H55" s="10"/>
      <c r="I55" s="10"/>
      <c r="J55" s="2"/>
      <c r="K55" s="2"/>
    </row>
    <row r="56" spans="1:11" x14ac:dyDescent="0.45">
      <c r="A56" s="10"/>
      <c r="B56" s="33" t="s">
        <v>749</v>
      </c>
      <c r="C56" s="61">
        <v>0</v>
      </c>
      <c r="D56" s="24">
        <v>0</v>
      </c>
      <c r="E56" s="10"/>
      <c r="F56" s="10"/>
      <c r="G56" s="10"/>
      <c r="H56" s="10"/>
      <c r="I56" s="10"/>
      <c r="J56" s="2"/>
      <c r="K56" s="2"/>
    </row>
    <row r="57" spans="1:11" x14ac:dyDescent="0.45">
      <c r="A57" s="10"/>
      <c r="B57" s="33" t="s">
        <v>750</v>
      </c>
      <c r="C57" s="61">
        <v>18</v>
      </c>
      <c r="D57" s="24">
        <v>1</v>
      </c>
      <c r="E57" s="10"/>
      <c r="F57" s="10"/>
      <c r="G57" s="10"/>
      <c r="H57" s="10"/>
      <c r="I57" s="10"/>
      <c r="J57" s="2"/>
      <c r="K57" s="2"/>
    </row>
    <row r="58" spans="1:11" x14ac:dyDescent="0.45">
      <c r="A58" s="10"/>
      <c r="B58" s="33" t="s">
        <v>751</v>
      </c>
      <c r="C58" s="61" t="s">
        <v>723</v>
      </c>
      <c r="D58" s="24">
        <v>2.2000000000000002</v>
      </c>
      <c r="E58" s="10"/>
      <c r="F58" s="10"/>
      <c r="G58" s="10"/>
      <c r="H58" s="10"/>
      <c r="I58" s="10"/>
      <c r="J58" s="2"/>
      <c r="K58" s="2"/>
    </row>
    <row r="59" spans="1:11" x14ac:dyDescent="0.45">
      <c r="A59" s="10"/>
      <c r="B59" s="33" t="s">
        <v>752</v>
      </c>
      <c r="C59" s="61" t="s">
        <v>723</v>
      </c>
      <c r="D59" s="24">
        <v>0.1</v>
      </c>
      <c r="E59" s="10"/>
      <c r="F59" s="10"/>
      <c r="G59" s="10"/>
      <c r="H59" s="10"/>
      <c r="I59" s="10"/>
      <c r="J59" s="2"/>
      <c r="K59" s="2"/>
    </row>
    <row r="60" spans="1:11" x14ac:dyDescent="0.45">
      <c r="A60" s="10"/>
      <c r="B60" s="33" t="s">
        <v>753</v>
      </c>
      <c r="C60" s="61" t="s">
        <v>723</v>
      </c>
      <c r="D60" s="24">
        <v>1.7</v>
      </c>
      <c r="E60" s="10"/>
      <c r="F60" s="10"/>
      <c r="G60" s="10"/>
      <c r="H60" s="10"/>
      <c r="I60" s="10"/>
      <c r="J60" s="2"/>
      <c r="K60" s="2"/>
    </row>
    <row r="61" spans="1:11" x14ac:dyDescent="0.45">
      <c r="A61" s="10"/>
      <c r="B61" s="33" t="s">
        <v>754</v>
      </c>
      <c r="C61" s="61" t="s">
        <v>723</v>
      </c>
      <c r="D61" s="24">
        <v>1</v>
      </c>
      <c r="E61" s="10"/>
      <c r="F61" s="10"/>
      <c r="G61" s="10"/>
      <c r="H61" s="10"/>
      <c r="I61" s="10"/>
      <c r="J61" s="2"/>
      <c r="K61" s="2"/>
    </row>
    <row r="62" spans="1:11" x14ac:dyDescent="0.45">
      <c r="A62" s="10"/>
      <c r="B62" s="33" t="s">
        <v>856</v>
      </c>
      <c r="C62" s="61">
        <v>0</v>
      </c>
      <c r="D62" s="24">
        <v>0</v>
      </c>
      <c r="E62" s="10"/>
      <c r="F62" s="10"/>
      <c r="G62" s="10"/>
      <c r="H62" s="10"/>
      <c r="I62" s="10"/>
      <c r="J62" s="2"/>
      <c r="K62" s="2"/>
    </row>
    <row r="63" spans="1:11" x14ac:dyDescent="0.45">
      <c r="A63" s="10"/>
      <c r="B63" s="33" t="s">
        <v>755</v>
      </c>
      <c r="C63" s="61">
        <v>28</v>
      </c>
      <c r="D63" s="24">
        <v>1.9</v>
      </c>
      <c r="E63" s="10"/>
      <c r="F63" s="10"/>
      <c r="G63" s="10"/>
      <c r="H63" s="10"/>
      <c r="I63" s="10"/>
      <c r="J63" s="2"/>
      <c r="K63" s="2"/>
    </row>
    <row r="64" spans="1:11" x14ac:dyDescent="0.45">
      <c r="A64" s="10"/>
      <c r="B64" s="33" t="s">
        <v>756</v>
      </c>
      <c r="C64" s="61">
        <v>27</v>
      </c>
      <c r="D64" s="24">
        <v>1.4</v>
      </c>
      <c r="E64" s="10"/>
      <c r="F64" s="10"/>
      <c r="G64" s="10"/>
      <c r="H64" s="10"/>
      <c r="I64" s="10"/>
      <c r="J64" s="2"/>
      <c r="K64" s="2"/>
    </row>
    <row r="65" spans="1:11" x14ac:dyDescent="0.45">
      <c r="A65" s="10"/>
      <c r="B65" s="33" t="s">
        <v>757</v>
      </c>
      <c r="C65" s="61">
        <v>23</v>
      </c>
      <c r="D65" s="24">
        <v>0.7</v>
      </c>
      <c r="E65" s="10"/>
      <c r="F65" s="10"/>
      <c r="G65" s="10"/>
      <c r="H65" s="10"/>
      <c r="I65" s="10"/>
      <c r="J65" s="2"/>
      <c r="K65" s="2"/>
    </row>
    <row r="66" spans="1:11" x14ac:dyDescent="0.45">
      <c r="A66" s="10"/>
      <c r="B66" s="33" t="s">
        <v>758</v>
      </c>
      <c r="C66" s="61">
        <v>0</v>
      </c>
      <c r="D66" s="24">
        <v>0</v>
      </c>
      <c r="E66" s="10"/>
      <c r="F66" s="10"/>
      <c r="G66" s="10"/>
      <c r="H66" s="10"/>
      <c r="I66" s="10"/>
      <c r="J66" s="2"/>
      <c r="K66" s="2"/>
    </row>
    <row r="67" spans="1:11" x14ac:dyDescent="0.45">
      <c r="A67" s="10"/>
      <c r="B67" s="33" t="s">
        <v>759</v>
      </c>
      <c r="C67" s="61">
        <v>20</v>
      </c>
      <c r="D67" s="24">
        <v>2.2999999999999998</v>
      </c>
      <c r="E67" s="10"/>
      <c r="F67" s="10"/>
      <c r="G67" s="10"/>
      <c r="H67" s="10"/>
      <c r="I67" s="10"/>
      <c r="J67" s="2"/>
      <c r="K67" s="2"/>
    </row>
    <row r="68" spans="1:11" x14ac:dyDescent="0.45">
      <c r="A68" s="10"/>
      <c r="B68" s="33" t="s">
        <v>760</v>
      </c>
      <c r="C68" s="61">
        <v>0</v>
      </c>
      <c r="D68" s="24">
        <v>0</v>
      </c>
      <c r="E68" s="10"/>
      <c r="F68" s="10"/>
      <c r="G68" s="10"/>
      <c r="H68" s="10"/>
      <c r="I68" s="10"/>
      <c r="J68" s="2"/>
      <c r="K68" s="2"/>
    </row>
    <row r="69" spans="1:11" x14ac:dyDescent="0.45">
      <c r="A69" s="10"/>
      <c r="B69" s="33" t="s">
        <v>761</v>
      </c>
      <c r="C69" s="61" t="s">
        <v>723</v>
      </c>
      <c r="D69" s="24">
        <v>3.1</v>
      </c>
      <c r="E69" s="10"/>
      <c r="F69" s="10"/>
      <c r="G69" s="10"/>
      <c r="H69" s="10"/>
      <c r="I69" s="10"/>
      <c r="J69" s="2"/>
      <c r="K69" s="2"/>
    </row>
    <row r="70" spans="1:11" x14ac:dyDescent="0.45">
      <c r="A70" s="10"/>
      <c r="B70" s="33" t="s">
        <v>762</v>
      </c>
      <c r="C70" s="61" t="s">
        <v>723</v>
      </c>
      <c r="D70" s="24">
        <v>5.0999999999999996</v>
      </c>
      <c r="E70" s="10"/>
      <c r="F70" s="10"/>
      <c r="G70" s="10"/>
      <c r="H70" s="10"/>
      <c r="I70" s="10"/>
      <c r="J70" s="2"/>
      <c r="K70" s="2"/>
    </row>
    <row r="71" spans="1:11" x14ac:dyDescent="0.45">
      <c r="A71" s="10"/>
      <c r="B71" s="33" t="s">
        <v>763</v>
      </c>
      <c r="C71" s="61">
        <v>0</v>
      </c>
      <c r="D71" s="24">
        <v>0</v>
      </c>
      <c r="E71" s="10"/>
      <c r="F71" s="10"/>
      <c r="G71" s="10"/>
      <c r="H71" s="10"/>
      <c r="I71" s="10"/>
      <c r="J71" s="2"/>
      <c r="K71" s="2"/>
    </row>
    <row r="72" spans="1:11" x14ac:dyDescent="0.45">
      <c r="A72" s="10"/>
      <c r="B72" s="33" t="s">
        <v>764</v>
      </c>
      <c r="C72" s="61" t="s">
        <v>723</v>
      </c>
      <c r="D72" s="24">
        <v>0.3</v>
      </c>
      <c r="E72" s="10"/>
      <c r="F72" s="10"/>
      <c r="G72" s="10"/>
      <c r="H72" s="10"/>
      <c r="I72" s="10"/>
      <c r="J72" s="2"/>
      <c r="K72" s="2"/>
    </row>
    <row r="73" spans="1:11" x14ac:dyDescent="0.45">
      <c r="A73" s="10"/>
      <c r="B73" s="33" t="s">
        <v>765</v>
      </c>
      <c r="C73" s="61">
        <v>5</v>
      </c>
      <c r="D73" s="24">
        <v>2.1</v>
      </c>
      <c r="E73" s="10"/>
      <c r="F73" s="10"/>
      <c r="G73" s="10"/>
      <c r="H73" s="10"/>
      <c r="I73" s="10"/>
      <c r="J73" s="2"/>
      <c r="K73" s="2"/>
    </row>
    <row r="74" spans="1:11" x14ac:dyDescent="0.45">
      <c r="A74" s="10"/>
      <c r="B74" s="33" t="s">
        <v>766</v>
      </c>
      <c r="C74" s="61">
        <v>29</v>
      </c>
      <c r="D74" s="24">
        <v>0.8</v>
      </c>
      <c r="E74" s="10"/>
      <c r="F74" s="10"/>
      <c r="G74" s="10"/>
      <c r="H74" s="10"/>
      <c r="I74" s="10"/>
      <c r="J74" s="2"/>
      <c r="K74" s="2"/>
    </row>
    <row r="75" spans="1:11" x14ac:dyDescent="0.45">
      <c r="A75" s="10"/>
      <c r="B75" s="33" t="s">
        <v>857</v>
      </c>
      <c r="C75" s="61">
        <v>0</v>
      </c>
      <c r="D75" s="24">
        <v>0</v>
      </c>
      <c r="E75" s="10"/>
      <c r="F75" s="10"/>
      <c r="G75" s="10"/>
      <c r="H75" s="10"/>
      <c r="I75" s="10"/>
      <c r="J75" s="2"/>
      <c r="K75" s="2"/>
    </row>
    <row r="76" spans="1:11" x14ac:dyDescent="0.45">
      <c r="A76" s="10"/>
      <c r="B76" s="33" t="s">
        <v>767</v>
      </c>
      <c r="C76" s="61" t="s">
        <v>723</v>
      </c>
      <c r="D76" s="24">
        <v>2.1</v>
      </c>
      <c r="E76" s="10"/>
      <c r="F76" s="10"/>
      <c r="G76" s="10"/>
      <c r="H76" s="10"/>
      <c r="I76" s="10"/>
      <c r="J76" s="2"/>
      <c r="K76" s="2"/>
    </row>
    <row r="77" spans="1:11" x14ac:dyDescent="0.45">
      <c r="A77" s="10"/>
      <c r="B77" s="33" t="s">
        <v>858</v>
      </c>
      <c r="C77" s="61">
        <v>0</v>
      </c>
      <c r="D77" s="24">
        <v>0</v>
      </c>
      <c r="E77" s="10"/>
      <c r="F77" s="10"/>
      <c r="G77" s="10"/>
      <c r="H77" s="10"/>
      <c r="I77" s="10"/>
      <c r="J77" s="2"/>
      <c r="K77" s="2"/>
    </row>
    <row r="78" spans="1:11" x14ac:dyDescent="0.45">
      <c r="A78" s="10"/>
      <c r="B78" s="33" t="s">
        <v>768</v>
      </c>
      <c r="C78" s="61">
        <v>0</v>
      </c>
      <c r="D78" s="24">
        <v>0</v>
      </c>
      <c r="E78" s="10"/>
      <c r="F78" s="10"/>
      <c r="G78" s="10"/>
      <c r="H78" s="10"/>
      <c r="I78" s="10"/>
      <c r="J78" s="2"/>
      <c r="K78" s="2"/>
    </row>
    <row r="79" spans="1:11" x14ac:dyDescent="0.45">
      <c r="A79" s="10"/>
      <c r="B79" s="33" t="s">
        <v>769</v>
      </c>
      <c r="C79" s="61">
        <v>0</v>
      </c>
      <c r="D79" s="24">
        <v>0</v>
      </c>
      <c r="E79" s="10"/>
      <c r="F79" s="10"/>
      <c r="G79" s="10"/>
      <c r="H79" s="10"/>
      <c r="I79" s="10"/>
      <c r="J79" s="2"/>
      <c r="K79" s="2"/>
    </row>
    <row r="80" spans="1:11" x14ac:dyDescent="0.45">
      <c r="A80" s="10"/>
      <c r="B80" s="33" t="s">
        <v>770</v>
      </c>
      <c r="C80" s="61" t="s">
        <v>723</v>
      </c>
      <c r="D80" s="24">
        <v>0.1</v>
      </c>
      <c r="E80" s="10"/>
      <c r="F80" s="10"/>
      <c r="G80" s="10"/>
      <c r="H80" s="10"/>
      <c r="I80" s="10"/>
      <c r="J80" s="2"/>
      <c r="K80" s="2"/>
    </row>
    <row r="81" spans="1:11" x14ac:dyDescent="0.45">
      <c r="A81" s="10"/>
      <c r="B81" s="33" t="s">
        <v>771</v>
      </c>
      <c r="C81" s="61" t="s">
        <v>723</v>
      </c>
      <c r="D81" s="24">
        <v>0.1</v>
      </c>
      <c r="E81" s="10"/>
      <c r="F81" s="10"/>
      <c r="G81" s="10"/>
      <c r="H81" s="10"/>
      <c r="I81" s="10"/>
      <c r="J81" s="2"/>
      <c r="K81" s="2"/>
    </row>
    <row r="82" spans="1:11" x14ac:dyDescent="0.45">
      <c r="A82" s="10"/>
      <c r="B82" s="33" t="s">
        <v>859</v>
      </c>
      <c r="C82" s="61">
        <v>0</v>
      </c>
      <c r="D82" s="24">
        <v>0</v>
      </c>
      <c r="E82" s="10"/>
      <c r="F82" s="10"/>
      <c r="G82" s="10"/>
      <c r="H82" s="10"/>
      <c r="I82" s="10"/>
      <c r="J82" s="2"/>
      <c r="K82" s="2"/>
    </row>
    <row r="83" spans="1:11" x14ac:dyDescent="0.45">
      <c r="A83" s="10"/>
      <c r="B83" s="33" t="s">
        <v>772</v>
      </c>
      <c r="C83" s="61">
        <v>39</v>
      </c>
      <c r="D83" s="24">
        <v>4.3</v>
      </c>
      <c r="E83" s="10"/>
      <c r="F83" s="10"/>
      <c r="G83" s="10"/>
      <c r="H83" s="10"/>
      <c r="I83" s="10"/>
      <c r="J83" s="2"/>
      <c r="K83" s="2"/>
    </row>
    <row r="84" spans="1:11" x14ac:dyDescent="0.45">
      <c r="A84" s="10"/>
      <c r="B84" s="33" t="s">
        <v>860</v>
      </c>
      <c r="C84" s="61">
        <v>0</v>
      </c>
      <c r="D84" s="24">
        <v>0</v>
      </c>
      <c r="E84" s="10"/>
      <c r="F84" s="10"/>
      <c r="G84" s="10"/>
      <c r="H84" s="10"/>
      <c r="I84" s="10"/>
      <c r="J84" s="2"/>
      <c r="K84" s="2"/>
    </row>
    <row r="85" spans="1:11" x14ac:dyDescent="0.45">
      <c r="A85" s="10"/>
      <c r="B85" s="33" t="s">
        <v>773</v>
      </c>
      <c r="C85" s="61">
        <v>0</v>
      </c>
      <c r="D85" s="24">
        <v>0</v>
      </c>
      <c r="E85" s="10"/>
      <c r="F85" s="10"/>
      <c r="G85" s="10"/>
      <c r="H85" s="10"/>
      <c r="I85" s="10"/>
      <c r="J85" s="2"/>
      <c r="K85" s="2"/>
    </row>
    <row r="86" spans="1:11" x14ac:dyDescent="0.45">
      <c r="A86" s="10"/>
      <c r="B86" s="33" t="s">
        <v>774</v>
      </c>
      <c r="C86" s="61">
        <v>0</v>
      </c>
      <c r="D86" s="24">
        <v>0</v>
      </c>
      <c r="E86" s="10"/>
      <c r="F86" s="10"/>
      <c r="G86" s="10"/>
      <c r="H86" s="10"/>
      <c r="I86" s="10"/>
      <c r="J86" s="2"/>
      <c r="K86" s="2"/>
    </row>
    <row r="87" spans="1:11" x14ac:dyDescent="0.45">
      <c r="A87" s="10"/>
      <c r="B87" s="33" t="s">
        <v>775</v>
      </c>
      <c r="C87" s="61" t="s">
        <v>723</v>
      </c>
      <c r="D87" s="24">
        <v>1.3</v>
      </c>
      <c r="E87" s="10"/>
      <c r="F87" s="10"/>
      <c r="G87" s="10"/>
      <c r="H87" s="10"/>
      <c r="I87" s="10"/>
      <c r="J87" s="2"/>
      <c r="K87" s="2"/>
    </row>
    <row r="88" spans="1:11" x14ac:dyDescent="0.45">
      <c r="A88" s="10"/>
      <c r="B88" s="33" t="s">
        <v>776</v>
      </c>
      <c r="C88" s="61">
        <v>0</v>
      </c>
      <c r="D88" s="24">
        <v>0</v>
      </c>
      <c r="E88" s="10"/>
      <c r="F88" s="10"/>
      <c r="G88" s="10"/>
      <c r="H88" s="10"/>
      <c r="I88" s="10"/>
      <c r="J88" s="2"/>
      <c r="K88" s="2"/>
    </row>
    <row r="89" spans="1:11" x14ac:dyDescent="0.45">
      <c r="A89" s="10"/>
      <c r="B89" s="33" t="s">
        <v>777</v>
      </c>
      <c r="C89" s="61" t="s">
        <v>723</v>
      </c>
      <c r="D89" s="24">
        <v>0.2</v>
      </c>
      <c r="E89" s="10"/>
      <c r="F89" s="10"/>
      <c r="G89" s="10"/>
      <c r="H89" s="10"/>
      <c r="I89" s="10"/>
      <c r="J89" s="2"/>
      <c r="K89" s="2"/>
    </row>
    <row r="90" spans="1:11" x14ac:dyDescent="0.45">
      <c r="A90" s="10"/>
      <c r="B90" s="33" t="s">
        <v>778</v>
      </c>
      <c r="C90" s="61">
        <v>0</v>
      </c>
      <c r="D90" s="24">
        <v>0</v>
      </c>
      <c r="E90" s="10"/>
      <c r="F90" s="10"/>
      <c r="G90" s="10"/>
      <c r="H90" s="10"/>
      <c r="I90" s="10"/>
      <c r="J90" s="2"/>
      <c r="K90" s="2"/>
    </row>
    <row r="91" spans="1:11" x14ac:dyDescent="0.45">
      <c r="A91" s="10"/>
      <c r="B91" s="33" t="s">
        <v>779</v>
      </c>
      <c r="C91" s="61">
        <v>0</v>
      </c>
      <c r="D91" s="24">
        <v>0</v>
      </c>
      <c r="E91" s="10"/>
      <c r="F91" s="10"/>
      <c r="G91" s="10"/>
      <c r="H91" s="10"/>
      <c r="I91" s="10"/>
      <c r="J91" s="2"/>
      <c r="K91" s="2"/>
    </row>
    <row r="92" spans="1:11" x14ac:dyDescent="0.45">
      <c r="A92" s="10"/>
      <c r="B92" s="33" t="s">
        <v>780</v>
      </c>
      <c r="C92" s="61">
        <v>7</v>
      </c>
      <c r="D92" s="24">
        <v>0.6</v>
      </c>
      <c r="E92" s="10"/>
      <c r="F92" s="10"/>
      <c r="G92" s="10"/>
      <c r="H92" s="10"/>
      <c r="I92" s="10"/>
      <c r="J92" s="2"/>
      <c r="K92" s="2"/>
    </row>
    <row r="93" spans="1:11" x14ac:dyDescent="0.45">
      <c r="A93" s="10"/>
      <c r="B93" s="33" t="s">
        <v>781</v>
      </c>
      <c r="C93" s="61" t="s">
        <v>723</v>
      </c>
      <c r="D93" s="24">
        <v>0.2</v>
      </c>
      <c r="E93" s="10"/>
      <c r="F93" s="10"/>
      <c r="G93" s="10"/>
      <c r="H93" s="10"/>
      <c r="I93" s="10"/>
      <c r="J93" s="2"/>
      <c r="K93" s="2"/>
    </row>
    <row r="94" spans="1:11" x14ac:dyDescent="0.45">
      <c r="A94" s="10"/>
      <c r="B94" s="33" t="s">
        <v>782</v>
      </c>
      <c r="C94" s="61" t="s">
        <v>723</v>
      </c>
      <c r="D94" s="24">
        <v>0.2</v>
      </c>
      <c r="E94" s="10"/>
      <c r="F94" s="10"/>
      <c r="G94" s="10"/>
      <c r="H94" s="10"/>
      <c r="I94" s="10"/>
      <c r="J94" s="2"/>
      <c r="K94" s="2"/>
    </row>
    <row r="95" spans="1:11" x14ac:dyDescent="0.45">
      <c r="A95" s="10"/>
      <c r="B95" s="33" t="s">
        <v>783</v>
      </c>
      <c r="C95" s="61">
        <v>27</v>
      </c>
      <c r="D95" s="24">
        <v>0.9</v>
      </c>
      <c r="E95" s="10"/>
      <c r="F95" s="10"/>
      <c r="G95" s="10"/>
      <c r="H95" s="10"/>
      <c r="I95" s="10"/>
      <c r="J95" s="2"/>
      <c r="K95" s="2"/>
    </row>
    <row r="96" spans="1:11" x14ac:dyDescent="0.45">
      <c r="A96" s="10"/>
      <c r="B96" s="33" t="s">
        <v>861</v>
      </c>
      <c r="C96" s="61">
        <v>0</v>
      </c>
      <c r="D96" s="24">
        <v>0</v>
      </c>
      <c r="E96" s="10"/>
      <c r="F96" s="10"/>
      <c r="G96" s="10"/>
      <c r="H96" s="10"/>
      <c r="I96" s="10"/>
      <c r="J96" s="2"/>
      <c r="K96" s="2"/>
    </row>
    <row r="97" spans="1:11" x14ac:dyDescent="0.45">
      <c r="A97" s="10"/>
      <c r="B97" s="33" t="s">
        <v>784</v>
      </c>
      <c r="C97" s="61">
        <v>19</v>
      </c>
      <c r="D97" s="24">
        <v>2.7</v>
      </c>
      <c r="E97" s="10"/>
      <c r="F97" s="10"/>
      <c r="G97" s="10"/>
      <c r="H97" s="10"/>
      <c r="I97" s="10"/>
      <c r="J97" s="2"/>
      <c r="K97" s="2"/>
    </row>
    <row r="98" spans="1:11" x14ac:dyDescent="0.45">
      <c r="A98" s="10"/>
      <c r="B98" s="33" t="s">
        <v>862</v>
      </c>
      <c r="C98" s="61">
        <v>0</v>
      </c>
      <c r="D98" s="24">
        <v>0</v>
      </c>
      <c r="E98" s="10"/>
      <c r="F98" s="10"/>
      <c r="G98" s="10"/>
      <c r="H98" s="10"/>
      <c r="I98" s="10"/>
      <c r="J98" s="2"/>
      <c r="K98" s="2"/>
    </row>
    <row r="99" spans="1:11" x14ac:dyDescent="0.45">
      <c r="A99" s="10"/>
      <c r="B99" s="33" t="s">
        <v>785</v>
      </c>
      <c r="C99" s="61">
        <v>6</v>
      </c>
      <c r="D99" s="24">
        <v>0.9</v>
      </c>
      <c r="E99" s="10"/>
      <c r="F99" s="10"/>
      <c r="G99" s="10"/>
      <c r="H99" s="10"/>
      <c r="I99" s="10"/>
      <c r="J99" s="2"/>
      <c r="K99" s="2"/>
    </row>
    <row r="100" spans="1:11" x14ac:dyDescent="0.45">
      <c r="A100" s="10"/>
      <c r="B100" s="33" t="s">
        <v>786</v>
      </c>
      <c r="C100" s="61">
        <v>7</v>
      </c>
      <c r="D100" s="24">
        <v>2.2999999999999998</v>
      </c>
      <c r="E100" s="10"/>
      <c r="F100" s="10"/>
      <c r="G100" s="10"/>
      <c r="H100" s="10"/>
      <c r="I100" s="10"/>
      <c r="J100" s="2"/>
      <c r="K100" s="2"/>
    </row>
    <row r="101" spans="1:11" x14ac:dyDescent="0.45">
      <c r="A101" s="10"/>
      <c r="B101" s="33" t="s">
        <v>787</v>
      </c>
      <c r="C101" s="61">
        <v>7</v>
      </c>
      <c r="D101" s="24">
        <v>0.4</v>
      </c>
      <c r="E101" s="10"/>
      <c r="F101" s="10"/>
      <c r="G101" s="10"/>
      <c r="H101" s="10"/>
      <c r="I101" s="10"/>
      <c r="J101" s="2"/>
      <c r="K101" s="2"/>
    </row>
    <row r="102" spans="1:11" x14ac:dyDescent="0.45">
      <c r="A102" s="10"/>
      <c r="B102" s="33" t="s">
        <v>788</v>
      </c>
      <c r="C102" s="61" t="s">
        <v>723</v>
      </c>
      <c r="D102" s="24">
        <v>0.1</v>
      </c>
      <c r="E102" s="10"/>
      <c r="F102" s="10"/>
      <c r="G102" s="10"/>
      <c r="H102" s="10"/>
      <c r="I102" s="10"/>
      <c r="J102" s="2"/>
      <c r="K102" s="2"/>
    </row>
    <row r="103" spans="1:11" x14ac:dyDescent="0.45">
      <c r="A103" s="10"/>
      <c r="B103" s="33" t="s">
        <v>789</v>
      </c>
      <c r="C103" s="61" t="s">
        <v>723</v>
      </c>
      <c r="D103" s="24">
        <v>0.8</v>
      </c>
      <c r="E103" s="10"/>
      <c r="F103" s="10"/>
      <c r="G103" s="10"/>
      <c r="H103" s="10"/>
      <c r="I103" s="10"/>
      <c r="J103" s="2"/>
      <c r="K103" s="2"/>
    </row>
    <row r="104" spans="1:11" x14ac:dyDescent="0.45">
      <c r="A104" s="10"/>
      <c r="B104" s="33" t="s">
        <v>790</v>
      </c>
      <c r="C104" s="61">
        <v>5</v>
      </c>
      <c r="D104" s="24">
        <v>0.2</v>
      </c>
      <c r="E104" s="10"/>
      <c r="F104" s="10"/>
      <c r="G104" s="10"/>
      <c r="H104" s="10"/>
      <c r="I104" s="10"/>
      <c r="J104" s="2"/>
      <c r="K104" s="2"/>
    </row>
    <row r="105" spans="1:11" x14ac:dyDescent="0.45">
      <c r="A105" s="10"/>
      <c r="B105" s="33" t="s">
        <v>791</v>
      </c>
      <c r="C105" s="61">
        <v>17</v>
      </c>
      <c r="D105" s="24">
        <v>1.1000000000000001</v>
      </c>
      <c r="E105" s="10"/>
      <c r="F105" s="10"/>
      <c r="G105" s="10"/>
      <c r="H105" s="10"/>
      <c r="I105" s="10"/>
      <c r="J105" s="2"/>
      <c r="K105" s="2"/>
    </row>
    <row r="106" spans="1:11" x14ac:dyDescent="0.45">
      <c r="A106" s="10"/>
      <c r="B106" s="33" t="s">
        <v>792</v>
      </c>
      <c r="C106" s="61">
        <v>0</v>
      </c>
      <c r="D106" s="24">
        <v>0</v>
      </c>
      <c r="E106" s="10"/>
      <c r="F106" s="10"/>
      <c r="G106" s="10"/>
      <c r="H106" s="10"/>
      <c r="I106" s="10"/>
      <c r="J106" s="2"/>
      <c r="K106" s="2"/>
    </row>
    <row r="107" spans="1:11" x14ac:dyDescent="0.45">
      <c r="A107" s="10"/>
      <c r="B107" s="33" t="s">
        <v>793</v>
      </c>
      <c r="C107" s="61">
        <v>0</v>
      </c>
      <c r="D107" s="24">
        <v>0</v>
      </c>
      <c r="E107" s="10"/>
      <c r="F107" s="10"/>
      <c r="G107" s="10"/>
      <c r="H107" s="10"/>
      <c r="I107" s="10"/>
      <c r="J107" s="2"/>
      <c r="K107" s="2"/>
    </row>
    <row r="108" spans="1:11" x14ac:dyDescent="0.45">
      <c r="A108" s="10"/>
      <c r="B108" s="33" t="s">
        <v>794</v>
      </c>
      <c r="C108" s="61" t="s">
        <v>723</v>
      </c>
      <c r="D108" s="24">
        <v>0.5</v>
      </c>
      <c r="E108" s="10"/>
      <c r="F108" s="10"/>
      <c r="G108" s="10"/>
      <c r="H108" s="10"/>
      <c r="I108" s="10"/>
      <c r="J108" s="2"/>
      <c r="K108" s="2"/>
    </row>
    <row r="109" spans="1:11" x14ac:dyDescent="0.45">
      <c r="A109" s="10"/>
      <c r="B109" s="33" t="s">
        <v>795</v>
      </c>
      <c r="C109" s="61" t="s">
        <v>723</v>
      </c>
      <c r="D109" s="24">
        <v>0.7</v>
      </c>
      <c r="E109" s="10"/>
      <c r="F109" s="10"/>
      <c r="G109" s="10"/>
      <c r="H109" s="10"/>
      <c r="I109" s="10"/>
      <c r="J109" s="2"/>
      <c r="K109" s="2"/>
    </row>
    <row r="110" spans="1:11" x14ac:dyDescent="0.45">
      <c r="A110" s="10"/>
      <c r="B110" s="33" t="s">
        <v>796</v>
      </c>
      <c r="C110" s="61" t="s">
        <v>723</v>
      </c>
      <c r="D110" s="24">
        <v>0.7</v>
      </c>
      <c r="E110" s="10"/>
      <c r="F110" s="10"/>
      <c r="G110" s="10"/>
      <c r="H110" s="10"/>
      <c r="I110" s="10"/>
      <c r="J110" s="2"/>
      <c r="K110" s="2"/>
    </row>
    <row r="111" spans="1:11" x14ac:dyDescent="0.45">
      <c r="A111" s="10"/>
      <c r="B111" s="33" t="s">
        <v>797</v>
      </c>
      <c r="C111" s="61">
        <v>0</v>
      </c>
      <c r="D111" s="24">
        <v>0</v>
      </c>
      <c r="E111" s="10"/>
      <c r="F111" s="10"/>
      <c r="G111" s="10"/>
      <c r="H111" s="10"/>
      <c r="I111" s="10"/>
      <c r="J111" s="2"/>
      <c r="K111" s="2"/>
    </row>
    <row r="112" spans="1:11" x14ac:dyDescent="0.45">
      <c r="A112" s="10"/>
      <c r="B112" s="33" t="s">
        <v>798</v>
      </c>
      <c r="C112" s="61">
        <v>0</v>
      </c>
      <c r="D112" s="24">
        <v>0</v>
      </c>
      <c r="E112" s="10"/>
      <c r="F112" s="10"/>
      <c r="G112" s="10"/>
      <c r="H112" s="10"/>
      <c r="I112" s="10"/>
      <c r="J112" s="2"/>
      <c r="K112" s="2"/>
    </row>
    <row r="113" spans="1:11" x14ac:dyDescent="0.45">
      <c r="A113" s="10"/>
      <c r="B113" s="33" t="s">
        <v>799</v>
      </c>
      <c r="C113" s="61">
        <v>0</v>
      </c>
      <c r="D113" s="24">
        <v>0</v>
      </c>
      <c r="E113" s="10"/>
      <c r="F113" s="10"/>
      <c r="G113" s="10"/>
      <c r="H113" s="10"/>
      <c r="I113" s="10"/>
      <c r="J113" s="2"/>
      <c r="K113" s="2"/>
    </row>
    <row r="114" spans="1:11" x14ac:dyDescent="0.45">
      <c r="A114" s="10"/>
      <c r="B114" s="33" t="s">
        <v>800</v>
      </c>
      <c r="C114" s="61" t="s">
        <v>723</v>
      </c>
      <c r="D114" s="24">
        <v>1.6</v>
      </c>
      <c r="E114" s="10"/>
      <c r="F114" s="10"/>
      <c r="G114" s="10"/>
      <c r="H114" s="10"/>
      <c r="I114" s="10"/>
      <c r="J114" s="2"/>
      <c r="K114" s="2"/>
    </row>
    <row r="115" spans="1:11" x14ac:dyDescent="0.45">
      <c r="A115" s="10"/>
      <c r="B115" s="33" t="s">
        <v>801</v>
      </c>
      <c r="C115" s="61">
        <v>0</v>
      </c>
      <c r="D115" s="24">
        <v>0</v>
      </c>
      <c r="E115" s="10"/>
      <c r="F115" s="10"/>
      <c r="G115" s="10"/>
      <c r="H115" s="10"/>
      <c r="I115" s="10"/>
      <c r="J115" s="2"/>
      <c r="K115" s="2"/>
    </row>
    <row r="116" spans="1:11" x14ac:dyDescent="0.45">
      <c r="A116" s="10"/>
      <c r="B116" s="33" t="s">
        <v>802</v>
      </c>
      <c r="C116" s="61">
        <v>0</v>
      </c>
      <c r="D116" s="24">
        <v>0</v>
      </c>
      <c r="E116" s="10"/>
      <c r="F116" s="10"/>
      <c r="G116" s="10"/>
      <c r="H116" s="10"/>
      <c r="I116" s="10"/>
      <c r="J116" s="2"/>
      <c r="K116" s="2"/>
    </row>
    <row r="117" spans="1:11" x14ac:dyDescent="0.45">
      <c r="A117" s="10"/>
      <c r="B117" s="33" t="s">
        <v>803</v>
      </c>
      <c r="C117" s="61">
        <v>0</v>
      </c>
      <c r="D117" s="24">
        <v>0</v>
      </c>
      <c r="E117" s="10"/>
      <c r="F117" s="10"/>
      <c r="G117" s="10"/>
      <c r="H117" s="10"/>
      <c r="I117" s="10"/>
      <c r="J117" s="2"/>
      <c r="K117" s="2"/>
    </row>
    <row r="118" spans="1:11" x14ac:dyDescent="0.45">
      <c r="A118" s="10"/>
      <c r="B118" s="33" t="s">
        <v>804</v>
      </c>
      <c r="C118" s="61">
        <v>0</v>
      </c>
      <c r="D118" s="24">
        <v>0</v>
      </c>
      <c r="E118" s="10"/>
      <c r="F118" s="10"/>
      <c r="G118" s="10"/>
      <c r="H118" s="10"/>
      <c r="I118" s="10"/>
      <c r="J118" s="2"/>
      <c r="K118" s="2"/>
    </row>
    <row r="119" spans="1:11" x14ac:dyDescent="0.45">
      <c r="A119" s="10"/>
      <c r="B119" s="33" t="s">
        <v>805</v>
      </c>
      <c r="C119" s="61">
        <v>0</v>
      </c>
      <c r="D119" s="24">
        <v>0</v>
      </c>
      <c r="E119" s="10"/>
      <c r="F119" s="10"/>
      <c r="G119" s="10"/>
      <c r="H119" s="10"/>
      <c r="I119" s="10"/>
      <c r="J119" s="2"/>
      <c r="K119" s="2"/>
    </row>
    <row r="120" spans="1:11" x14ac:dyDescent="0.45">
      <c r="A120" s="10"/>
      <c r="B120" s="33" t="s">
        <v>806</v>
      </c>
      <c r="C120" s="61" t="s">
        <v>723</v>
      </c>
      <c r="D120" s="24">
        <v>0.1</v>
      </c>
      <c r="E120" s="10"/>
      <c r="F120" s="10"/>
      <c r="G120" s="10"/>
      <c r="H120" s="10"/>
      <c r="I120" s="10"/>
      <c r="J120" s="2"/>
      <c r="K120" s="2"/>
    </row>
    <row r="121" spans="1:11" x14ac:dyDescent="0.45">
      <c r="A121" s="10"/>
      <c r="B121" s="33" t="s">
        <v>807</v>
      </c>
      <c r="C121" s="61">
        <v>0</v>
      </c>
      <c r="D121" s="24">
        <v>0</v>
      </c>
      <c r="E121" s="10"/>
      <c r="F121" s="10"/>
      <c r="G121" s="10"/>
      <c r="H121" s="10"/>
      <c r="I121" s="10"/>
      <c r="J121" s="2"/>
      <c r="K121" s="2"/>
    </row>
    <row r="122" spans="1:11" x14ac:dyDescent="0.45">
      <c r="A122" s="10"/>
      <c r="B122" s="33" t="s">
        <v>808</v>
      </c>
      <c r="C122" s="61" t="s">
        <v>723</v>
      </c>
      <c r="D122" s="24">
        <v>1.8</v>
      </c>
      <c r="E122" s="10"/>
      <c r="F122" s="10"/>
      <c r="G122" s="10"/>
      <c r="H122" s="10"/>
      <c r="I122" s="10"/>
      <c r="J122" s="2"/>
      <c r="K122" s="2"/>
    </row>
    <row r="123" spans="1:11" x14ac:dyDescent="0.45">
      <c r="A123" s="10"/>
      <c r="B123" s="33" t="s">
        <v>809</v>
      </c>
      <c r="C123" s="61">
        <v>0</v>
      </c>
      <c r="D123" s="24">
        <v>0</v>
      </c>
      <c r="E123" s="10"/>
      <c r="F123" s="10"/>
      <c r="G123" s="10"/>
      <c r="H123" s="10"/>
      <c r="I123" s="10"/>
      <c r="J123" s="2"/>
      <c r="K123" s="2"/>
    </row>
    <row r="124" spans="1:11" x14ac:dyDescent="0.45">
      <c r="A124" s="10"/>
      <c r="B124" s="33" t="s">
        <v>810</v>
      </c>
      <c r="C124" s="61">
        <v>0</v>
      </c>
      <c r="D124" s="24">
        <v>0</v>
      </c>
      <c r="E124" s="10"/>
      <c r="F124" s="10"/>
      <c r="G124" s="10"/>
      <c r="H124" s="10"/>
      <c r="I124" s="10"/>
      <c r="J124" s="2"/>
      <c r="K124" s="2"/>
    </row>
    <row r="125" spans="1:11" x14ac:dyDescent="0.45">
      <c r="A125" s="10"/>
      <c r="B125" s="33" t="s">
        <v>811</v>
      </c>
      <c r="C125" s="61">
        <v>0</v>
      </c>
      <c r="D125" s="24">
        <v>0</v>
      </c>
      <c r="E125" s="10"/>
      <c r="F125" s="10"/>
      <c r="G125" s="10"/>
      <c r="H125" s="10"/>
      <c r="I125" s="10"/>
      <c r="J125" s="2"/>
      <c r="K125" s="2"/>
    </row>
    <row r="126" spans="1:11" x14ac:dyDescent="0.45">
      <c r="A126" s="10"/>
      <c r="B126" s="33" t="s">
        <v>812</v>
      </c>
      <c r="C126" s="61">
        <v>0</v>
      </c>
      <c r="D126" s="24">
        <v>0</v>
      </c>
      <c r="E126" s="10"/>
      <c r="F126" s="10"/>
      <c r="G126" s="10"/>
      <c r="H126" s="10"/>
      <c r="I126" s="10"/>
      <c r="J126" s="2"/>
      <c r="K126" s="2"/>
    </row>
    <row r="127" spans="1:11" x14ac:dyDescent="0.45">
      <c r="A127" s="10"/>
      <c r="B127" s="33" t="s">
        <v>813</v>
      </c>
      <c r="C127" s="61">
        <v>0</v>
      </c>
      <c r="D127" s="24">
        <v>0</v>
      </c>
      <c r="E127" s="10"/>
      <c r="F127" s="10"/>
      <c r="G127" s="10"/>
      <c r="H127" s="10"/>
      <c r="I127" s="10"/>
      <c r="J127" s="2"/>
      <c r="K127" s="2"/>
    </row>
    <row r="128" spans="1:11" x14ac:dyDescent="0.45">
      <c r="A128" s="10"/>
      <c r="B128" s="33" t="s">
        <v>814</v>
      </c>
      <c r="C128" s="61">
        <v>0</v>
      </c>
      <c r="D128" s="24">
        <v>0</v>
      </c>
      <c r="E128" s="10"/>
      <c r="F128" s="10"/>
      <c r="G128" s="10"/>
      <c r="H128" s="10"/>
      <c r="I128" s="10"/>
      <c r="J128" s="2"/>
      <c r="K128" s="2"/>
    </row>
    <row r="129" spans="1:11" x14ac:dyDescent="0.45">
      <c r="A129" s="10"/>
      <c r="B129" s="33" t="s">
        <v>815</v>
      </c>
      <c r="C129" s="61">
        <v>0</v>
      </c>
      <c r="D129" s="24">
        <v>0</v>
      </c>
      <c r="E129" s="10"/>
      <c r="F129" s="10"/>
      <c r="G129" s="10"/>
      <c r="H129" s="10"/>
      <c r="I129" s="10"/>
      <c r="J129" s="2"/>
      <c r="K129" s="2"/>
    </row>
    <row r="130" spans="1:11" x14ac:dyDescent="0.45">
      <c r="A130" s="10"/>
      <c r="B130" s="33" t="s">
        <v>816</v>
      </c>
      <c r="C130" s="61" t="s">
        <v>723</v>
      </c>
      <c r="D130" s="24">
        <v>1.4</v>
      </c>
      <c r="E130" s="10"/>
      <c r="F130" s="10"/>
      <c r="G130" s="10"/>
      <c r="H130" s="10"/>
      <c r="I130" s="10"/>
      <c r="J130" s="2"/>
      <c r="K130" s="2"/>
    </row>
    <row r="131" spans="1:11" x14ac:dyDescent="0.45">
      <c r="A131" s="10"/>
      <c r="B131" s="33" t="s">
        <v>817</v>
      </c>
      <c r="C131" s="92">
        <v>9</v>
      </c>
      <c r="D131" s="24">
        <v>4.9000000000000004</v>
      </c>
      <c r="E131" s="10"/>
      <c r="F131" s="10"/>
      <c r="G131" s="10"/>
      <c r="H131" s="10"/>
      <c r="I131" s="10"/>
      <c r="J131" s="2"/>
      <c r="K131" s="2"/>
    </row>
    <row r="132" spans="1:11" x14ac:dyDescent="0.45">
      <c r="A132" s="10"/>
      <c r="B132" s="33" t="s">
        <v>818</v>
      </c>
      <c r="C132" s="61" t="s">
        <v>723</v>
      </c>
      <c r="D132" s="24">
        <v>0.1</v>
      </c>
      <c r="E132" s="10"/>
      <c r="F132" s="10"/>
      <c r="G132" s="10"/>
      <c r="H132" s="10"/>
      <c r="I132" s="10"/>
      <c r="J132" s="2"/>
      <c r="K132" s="2"/>
    </row>
    <row r="133" spans="1:11" x14ac:dyDescent="0.45">
      <c r="A133" s="10"/>
      <c r="B133" s="33" t="s">
        <v>819</v>
      </c>
      <c r="C133" s="61" t="s">
        <v>723</v>
      </c>
      <c r="D133" s="24">
        <v>0.9</v>
      </c>
      <c r="E133" s="10"/>
      <c r="F133" s="10"/>
      <c r="G133" s="10"/>
      <c r="H133" s="10"/>
      <c r="I133" s="10"/>
      <c r="J133" s="2"/>
      <c r="K133" s="2"/>
    </row>
    <row r="134" spans="1:11" x14ac:dyDescent="0.45">
      <c r="A134" s="10"/>
      <c r="B134" s="33" t="s">
        <v>820</v>
      </c>
      <c r="C134" s="61" t="s">
        <v>723</v>
      </c>
      <c r="D134" s="24">
        <v>0.2</v>
      </c>
      <c r="E134" s="10"/>
      <c r="F134" s="10"/>
      <c r="G134" s="10"/>
      <c r="H134" s="10"/>
      <c r="I134" s="10"/>
      <c r="J134" s="2"/>
      <c r="K134" s="2"/>
    </row>
    <row r="135" spans="1:11" x14ac:dyDescent="0.45">
      <c r="A135" s="10"/>
      <c r="B135" s="33" t="s">
        <v>821</v>
      </c>
      <c r="C135" s="61" t="s">
        <v>723</v>
      </c>
      <c r="D135" s="24">
        <v>0.7</v>
      </c>
      <c r="E135" s="10"/>
      <c r="F135" s="10"/>
      <c r="G135" s="10"/>
      <c r="H135" s="10"/>
      <c r="I135" s="10"/>
      <c r="J135" s="2"/>
      <c r="K135" s="2"/>
    </row>
    <row r="136" spans="1:11" x14ac:dyDescent="0.45">
      <c r="A136" s="10"/>
      <c r="B136" s="33" t="s">
        <v>863</v>
      </c>
      <c r="C136" s="92">
        <v>0</v>
      </c>
      <c r="D136" s="24">
        <v>0</v>
      </c>
      <c r="E136" s="10"/>
      <c r="F136" s="10"/>
      <c r="G136" s="10"/>
      <c r="H136" s="10"/>
      <c r="I136" s="10"/>
      <c r="J136" s="2"/>
      <c r="K136" s="2"/>
    </row>
    <row r="137" spans="1:11" x14ac:dyDescent="0.45">
      <c r="A137" s="10"/>
      <c r="B137" s="33" t="s">
        <v>822</v>
      </c>
      <c r="C137" s="61" t="s">
        <v>723</v>
      </c>
      <c r="D137" s="24">
        <v>100</v>
      </c>
      <c r="E137" s="10"/>
      <c r="F137" s="10"/>
      <c r="G137" s="10"/>
      <c r="H137" s="10"/>
      <c r="I137" s="10"/>
      <c r="J137" s="2"/>
      <c r="K137" s="2"/>
    </row>
    <row r="138" spans="1:11" x14ac:dyDescent="0.45">
      <c r="A138" s="10"/>
      <c r="B138" s="33" t="s">
        <v>823</v>
      </c>
      <c r="C138" s="61" t="s">
        <v>723</v>
      </c>
      <c r="D138" s="24">
        <v>1.8</v>
      </c>
      <c r="E138" s="10"/>
      <c r="F138" s="10"/>
      <c r="G138" s="10"/>
      <c r="H138" s="10"/>
      <c r="I138" s="10"/>
      <c r="J138" s="2"/>
      <c r="K138" s="2"/>
    </row>
    <row r="139" spans="1:11" x14ac:dyDescent="0.45">
      <c r="A139" s="10"/>
      <c r="B139" s="33" t="s">
        <v>825</v>
      </c>
      <c r="C139" s="92">
        <v>0</v>
      </c>
      <c r="D139" s="24">
        <v>0</v>
      </c>
      <c r="E139" s="10"/>
      <c r="F139" s="10"/>
      <c r="G139" s="10"/>
      <c r="H139" s="10"/>
      <c r="I139" s="10"/>
      <c r="J139" s="2"/>
      <c r="K139" s="2"/>
    </row>
    <row r="140" spans="1:11" x14ac:dyDescent="0.45">
      <c r="A140" s="10"/>
      <c r="B140" s="33" t="s">
        <v>824</v>
      </c>
      <c r="C140" s="92">
        <v>0</v>
      </c>
      <c r="D140" s="24">
        <v>0</v>
      </c>
      <c r="E140" s="10"/>
      <c r="F140" s="10"/>
      <c r="G140" s="10"/>
      <c r="H140" s="10"/>
      <c r="I140" s="10"/>
      <c r="J140" s="2"/>
      <c r="K140" s="2"/>
    </row>
    <row r="141" spans="1:11" x14ac:dyDescent="0.45">
      <c r="A141" s="10"/>
      <c r="B141" s="33" t="s">
        <v>825</v>
      </c>
      <c r="C141" s="92">
        <v>0</v>
      </c>
      <c r="D141" s="24">
        <v>0</v>
      </c>
      <c r="E141" s="10"/>
      <c r="F141" s="10"/>
      <c r="G141" s="10"/>
      <c r="H141" s="10"/>
      <c r="I141" s="10"/>
      <c r="J141" s="2"/>
      <c r="K141" s="2"/>
    </row>
    <row r="142" spans="1:11" x14ac:dyDescent="0.45">
      <c r="A142" s="10"/>
      <c r="B142" s="33" t="s">
        <v>826</v>
      </c>
      <c r="C142" s="92">
        <v>0</v>
      </c>
      <c r="D142" s="24">
        <v>0</v>
      </c>
      <c r="E142" s="10"/>
      <c r="F142" s="10"/>
      <c r="G142" s="10"/>
      <c r="H142" s="10"/>
      <c r="I142" s="10"/>
      <c r="J142" s="2"/>
      <c r="K142" s="2"/>
    </row>
    <row r="143" spans="1:11" x14ac:dyDescent="0.45">
      <c r="A143" s="10"/>
      <c r="B143" s="33" t="s">
        <v>827</v>
      </c>
      <c r="C143" s="92">
        <v>0</v>
      </c>
      <c r="D143" s="24">
        <v>0</v>
      </c>
      <c r="E143" s="10"/>
      <c r="F143" s="10"/>
      <c r="G143" s="10"/>
      <c r="H143" s="10"/>
      <c r="I143" s="10"/>
      <c r="J143" s="2"/>
      <c r="K143" s="2"/>
    </row>
    <row r="144" spans="1:11" x14ac:dyDescent="0.45">
      <c r="A144" s="10"/>
      <c r="B144" s="33" t="s">
        <v>828</v>
      </c>
      <c r="C144" s="92">
        <v>6</v>
      </c>
      <c r="D144" s="24">
        <v>2</v>
      </c>
      <c r="E144" s="10"/>
      <c r="F144" s="10"/>
      <c r="G144" s="10"/>
      <c r="H144" s="10"/>
      <c r="I144" s="10"/>
      <c r="J144" s="2"/>
      <c r="K144" s="2"/>
    </row>
    <row r="145" spans="1:11" x14ac:dyDescent="0.45">
      <c r="A145" s="10"/>
      <c r="B145" s="33" t="s">
        <v>829</v>
      </c>
      <c r="C145" s="61" t="s">
        <v>723</v>
      </c>
      <c r="D145" s="24">
        <v>0.8</v>
      </c>
      <c r="E145" s="10"/>
      <c r="F145" s="10"/>
      <c r="G145" s="10"/>
      <c r="H145" s="10"/>
      <c r="I145" s="10"/>
      <c r="J145" s="2"/>
      <c r="K145" s="2"/>
    </row>
    <row r="146" spans="1:11" x14ac:dyDescent="0.45">
      <c r="A146" s="10"/>
      <c r="B146" s="33" t="s">
        <v>864</v>
      </c>
      <c r="C146" s="92">
        <v>0</v>
      </c>
      <c r="D146" s="24">
        <v>0</v>
      </c>
      <c r="E146" s="10"/>
      <c r="F146" s="10"/>
      <c r="G146" s="10"/>
      <c r="H146" s="10"/>
      <c r="I146" s="10"/>
      <c r="J146" s="2"/>
      <c r="K146" s="2"/>
    </row>
    <row r="147" spans="1:11" x14ac:dyDescent="0.45">
      <c r="A147" s="10"/>
      <c r="B147" s="33" t="s">
        <v>830</v>
      </c>
      <c r="C147" s="92">
        <v>8</v>
      </c>
      <c r="D147" s="24">
        <v>1.6</v>
      </c>
      <c r="E147" s="10"/>
      <c r="F147" s="10"/>
      <c r="G147" s="10"/>
      <c r="H147" s="10"/>
      <c r="I147" s="10"/>
      <c r="J147" s="2"/>
      <c r="K147" s="2"/>
    </row>
    <row r="148" spans="1:11" x14ac:dyDescent="0.45">
      <c r="A148" s="10"/>
      <c r="B148" s="33" t="s">
        <v>831</v>
      </c>
      <c r="C148" s="61" t="s">
        <v>723</v>
      </c>
      <c r="D148" s="24">
        <v>3.2</v>
      </c>
      <c r="E148" s="10"/>
      <c r="F148" s="10"/>
      <c r="G148" s="10"/>
      <c r="H148" s="10"/>
      <c r="I148" s="10"/>
      <c r="J148" s="2"/>
      <c r="K148" s="2"/>
    </row>
    <row r="149" spans="1:11" x14ac:dyDescent="0.45">
      <c r="A149" s="10"/>
      <c r="B149" s="33" t="s">
        <v>832</v>
      </c>
      <c r="C149" s="61">
        <v>0</v>
      </c>
      <c r="D149" s="24">
        <v>0</v>
      </c>
      <c r="E149" s="10"/>
      <c r="F149" s="10"/>
      <c r="G149" s="10"/>
      <c r="H149" s="10"/>
      <c r="I149" s="10"/>
      <c r="J149" s="2"/>
      <c r="K149" s="2"/>
    </row>
    <row r="150" spans="1:11" x14ac:dyDescent="0.45">
      <c r="A150" s="10"/>
      <c r="B150" s="33" t="s">
        <v>865</v>
      </c>
      <c r="C150" s="92">
        <v>0</v>
      </c>
      <c r="D150" s="24">
        <v>0</v>
      </c>
      <c r="E150" s="10"/>
      <c r="F150" s="10"/>
      <c r="G150" s="10"/>
      <c r="H150" s="10"/>
      <c r="I150" s="10"/>
      <c r="J150" s="2"/>
      <c r="K150" s="2"/>
    </row>
    <row r="151" spans="1:11" x14ac:dyDescent="0.45">
      <c r="A151" s="10"/>
      <c r="B151" s="33" t="s">
        <v>833</v>
      </c>
      <c r="C151" s="61" t="s">
        <v>723</v>
      </c>
      <c r="D151" s="24">
        <v>0.3</v>
      </c>
      <c r="E151" s="10"/>
      <c r="F151" s="10"/>
      <c r="G151" s="10"/>
      <c r="H151" s="10"/>
      <c r="I151" s="10"/>
      <c r="J151" s="2"/>
      <c r="K151" s="2"/>
    </row>
    <row r="152" spans="1:11" x14ac:dyDescent="0.45">
      <c r="A152" s="10"/>
      <c r="B152" s="33" t="s">
        <v>834</v>
      </c>
      <c r="C152" s="92">
        <v>13</v>
      </c>
      <c r="D152" s="24">
        <v>0.4</v>
      </c>
      <c r="E152" s="10"/>
      <c r="F152" s="10"/>
      <c r="G152" s="10"/>
      <c r="H152" s="10"/>
      <c r="I152" s="10"/>
      <c r="J152" s="2"/>
      <c r="K152" s="2"/>
    </row>
    <row r="153" spans="1:11" x14ac:dyDescent="0.45">
      <c r="A153" s="10"/>
      <c r="B153" s="33" t="s">
        <v>835</v>
      </c>
      <c r="C153" s="92">
        <v>0</v>
      </c>
      <c r="D153" s="24">
        <v>0</v>
      </c>
      <c r="E153" s="10"/>
      <c r="F153" s="10"/>
      <c r="G153" s="10"/>
      <c r="H153" s="10"/>
      <c r="I153" s="10"/>
      <c r="J153" s="2"/>
      <c r="K153" s="2"/>
    </row>
    <row r="154" spans="1:11" x14ac:dyDescent="0.45">
      <c r="A154" s="10"/>
      <c r="B154" s="33" t="s">
        <v>836</v>
      </c>
      <c r="C154" s="92">
        <v>15</v>
      </c>
      <c r="D154" s="24">
        <v>2.6</v>
      </c>
      <c r="E154" s="10"/>
      <c r="F154" s="10"/>
      <c r="G154" s="10"/>
      <c r="H154" s="10"/>
      <c r="I154" s="10"/>
      <c r="J154" s="2"/>
      <c r="K154" s="2"/>
    </row>
    <row r="155" spans="1:11" x14ac:dyDescent="0.45">
      <c r="A155" s="10"/>
      <c r="B155" s="33" t="s">
        <v>866</v>
      </c>
      <c r="C155" s="92">
        <v>0</v>
      </c>
      <c r="D155" s="24">
        <v>0</v>
      </c>
      <c r="E155" s="10"/>
      <c r="F155" s="10"/>
      <c r="G155" s="10"/>
      <c r="H155" s="10"/>
      <c r="I155" s="10"/>
      <c r="J155" s="2"/>
      <c r="K155" s="2"/>
    </row>
    <row r="156" spans="1:11" x14ac:dyDescent="0.45">
      <c r="A156" s="10"/>
      <c r="B156" s="33" t="s">
        <v>837</v>
      </c>
      <c r="C156" s="92">
        <v>47</v>
      </c>
      <c r="D156" s="24">
        <v>0.9</v>
      </c>
      <c r="E156" s="10"/>
      <c r="F156" s="10"/>
      <c r="G156" s="10"/>
      <c r="H156" s="10"/>
      <c r="I156" s="10"/>
      <c r="J156" s="2"/>
      <c r="K156" s="2"/>
    </row>
    <row r="157" spans="1:11" x14ac:dyDescent="0.45">
      <c r="A157" s="10"/>
      <c r="B157" s="33" t="s">
        <v>838</v>
      </c>
      <c r="C157" s="61" t="s">
        <v>723</v>
      </c>
      <c r="D157" s="24">
        <v>0.4</v>
      </c>
      <c r="E157" s="10"/>
      <c r="F157" s="10"/>
      <c r="G157" s="10"/>
      <c r="H157" s="10"/>
      <c r="I157" s="10"/>
      <c r="J157" s="2"/>
      <c r="K157" s="2"/>
    </row>
    <row r="158" spans="1:11" x14ac:dyDescent="0.45">
      <c r="A158" s="10"/>
      <c r="B158" s="33" t="s">
        <v>839</v>
      </c>
      <c r="C158" s="92">
        <v>13</v>
      </c>
      <c r="D158" s="24">
        <v>0.7</v>
      </c>
      <c r="E158" s="10"/>
      <c r="F158" s="10"/>
      <c r="G158" s="10"/>
      <c r="H158" s="10"/>
      <c r="I158" s="10"/>
      <c r="J158" s="2"/>
      <c r="K158" s="2"/>
    </row>
    <row r="159" spans="1:11" x14ac:dyDescent="0.45">
      <c r="A159" s="10"/>
      <c r="B159" s="33" t="s">
        <v>840</v>
      </c>
      <c r="C159" s="61" t="s">
        <v>723</v>
      </c>
      <c r="D159" s="24">
        <v>3</v>
      </c>
      <c r="E159" s="10"/>
      <c r="F159" s="10"/>
      <c r="G159" s="10"/>
      <c r="H159" s="10"/>
      <c r="I159" s="10"/>
      <c r="J159" s="2"/>
      <c r="K159" s="2"/>
    </row>
    <row r="160" spans="1:11" x14ac:dyDescent="0.45">
      <c r="A160" s="10"/>
      <c r="B160" s="183" t="s">
        <v>259</v>
      </c>
      <c r="C160" s="270">
        <v>672</v>
      </c>
      <c r="D160" s="270">
        <v>0.8</v>
      </c>
      <c r="E160" s="10"/>
      <c r="F160" s="10"/>
      <c r="G160" s="10"/>
      <c r="H160" s="10"/>
      <c r="I160" s="10"/>
      <c r="J160" s="2"/>
      <c r="K160" s="2"/>
    </row>
    <row r="161" spans="1:11" x14ac:dyDescent="0.45">
      <c r="A161" s="10"/>
      <c r="B161" s="10"/>
      <c r="C161" s="10"/>
      <c r="D161" s="10"/>
      <c r="E161" s="10"/>
      <c r="F161" s="10"/>
      <c r="G161" s="10"/>
      <c r="H161" s="10"/>
      <c r="I161" s="10"/>
      <c r="J161" s="2"/>
      <c r="K161" s="2"/>
    </row>
    <row r="162" spans="1:11" x14ac:dyDescent="0.45">
      <c r="A162" s="10"/>
      <c r="B162" s="407" t="s">
        <v>841</v>
      </c>
      <c r="C162" s="10"/>
      <c r="D162" s="10"/>
      <c r="E162" s="10"/>
      <c r="F162" s="10"/>
      <c r="G162" s="10"/>
      <c r="H162" s="10"/>
      <c r="I162" s="10"/>
      <c r="J162" s="2"/>
      <c r="K162" s="2"/>
    </row>
    <row r="163" spans="1:11" x14ac:dyDescent="0.45">
      <c r="A163" s="10"/>
      <c r="B163" s="10"/>
      <c r="C163" s="10"/>
      <c r="D163" s="10"/>
      <c r="E163" s="10"/>
      <c r="F163" s="10"/>
      <c r="G163" s="10"/>
      <c r="H163" s="10"/>
      <c r="I163" s="10"/>
      <c r="J163" s="2"/>
      <c r="K163" s="2"/>
    </row>
    <row r="164" spans="1:11" x14ac:dyDescent="0.45">
      <c r="A164" s="10"/>
      <c r="B164" s="10"/>
      <c r="C164" s="10"/>
      <c r="D164" s="10"/>
      <c r="E164" s="10"/>
      <c r="F164" s="10"/>
      <c r="G164" s="10"/>
      <c r="H164" s="10"/>
      <c r="I164" s="10"/>
      <c r="J164" s="2"/>
      <c r="K164" s="2"/>
    </row>
  </sheetData>
  <hyperlinks>
    <hyperlink ref="A1" location="Index!A1" display="Back to Index" xr:uid="{C97006CC-EC62-4371-8ED3-A5D70133BB0E}"/>
  </hyperlinks>
  <pageMargins left="0.7" right="0.7" top="0.75" bottom="0.75" header="0.3" footer="0.3"/>
  <pageSetup paperSize="9" orientation="portrait" r:id="rId1"/>
  <headerFooter>
    <oddFooter>&amp;C&amp;1#&amp;"Arial Black"&amp;10&amp;K000000OFFICIAL</oddFooter>
  </headerFooter>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2E23E5-C412-46B3-BACC-406F24A7581F}">
  <sheetPr codeName="Sheet73"/>
  <dimension ref="A1:I145"/>
  <sheetViews>
    <sheetView topLeftCell="A6" zoomScale="80" zoomScaleNormal="80" workbookViewId="0">
      <selection activeCell="L15" sqref="L15"/>
    </sheetView>
  </sheetViews>
  <sheetFormatPr defaultColWidth="8.6875" defaultRowHeight="16.5" x14ac:dyDescent="0.45"/>
  <cols>
    <col min="1" max="1" width="12.6875" style="3" customWidth="1"/>
    <col min="2" max="2" width="20.125" style="3" customWidth="1"/>
    <col min="3" max="6" width="12.5625" style="3" customWidth="1"/>
    <col min="7" max="9" width="10.875" style="3" customWidth="1"/>
    <col min="10" max="16384" width="8.6875" style="3"/>
  </cols>
  <sheetData>
    <row r="1" spans="1:9" x14ac:dyDescent="0.45">
      <c r="A1" s="4" t="s">
        <v>168</v>
      </c>
      <c r="B1" s="25"/>
      <c r="C1" s="25"/>
      <c r="D1" s="25"/>
      <c r="E1" s="2"/>
      <c r="F1" s="2"/>
      <c r="G1" s="2"/>
      <c r="H1" s="2"/>
      <c r="I1" s="2"/>
    </row>
    <row r="2" spans="1:9" x14ac:dyDescent="0.45">
      <c r="A2" s="1"/>
      <c r="B2" s="25"/>
      <c r="C2" s="25"/>
      <c r="D2" s="25"/>
      <c r="E2" s="2"/>
      <c r="F2" s="2"/>
      <c r="G2" s="2"/>
      <c r="H2" s="2"/>
      <c r="I2" s="2"/>
    </row>
    <row r="3" spans="1:9" x14ac:dyDescent="0.45">
      <c r="A3" s="1"/>
      <c r="B3" s="25"/>
      <c r="C3" s="25"/>
      <c r="D3" s="25"/>
      <c r="E3" s="2"/>
      <c r="F3" s="2"/>
      <c r="G3" s="2"/>
      <c r="H3" s="2"/>
      <c r="I3" s="2"/>
    </row>
    <row r="4" spans="1:9" x14ac:dyDescent="0.45">
      <c r="A4" s="1"/>
      <c r="B4" s="25"/>
      <c r="C4" s="25"/>
      <c r="D4" s="25"/>
      <c r="E4" s="2"/>
      <c r="F4" s="2"/>
      <c r="G4" s="2"/>
      <c r="H4" s="2"/>
      <c r="I4" s="2"/>
    </row>
    <row r="5" spans="1:9" x14ac:dyDescent="0.45">
      <c r="A5" s="27"/>
      <c r="B5" s="28"/>
      <c r="C5" s="28"/>
      <c r="D5" s="28"/>
      <c r="E5" s="29"/>
      <c r="F5" s="29"/>
      <c r="G5" s="29"/>
      <c r="H5" s="29"/>
      <c r="I5" s="29"/>
    </row>
    <row r="6" spans="1:9" x14ac:dyDescent="0.45">
      <c r="A6" s="10"/>
      <c r="B6" s="10"/>
      <c r="C6" s="10"/>
      <c r="D6" s="10"/>
      <c r="E6" s="10"/>
      <c r="F6" s="10"/>
      <c r="G6" s="10"/>
      <c r="H6" s="10"/>
      <c r="I6" s="10"/>
    </row>
    <row r="7" spans="1:9" x14ac:dyDescent="0.45">
      <c r="A7" s="10"/>
      <c r="B7" s="9" t="s">
        <v>867</v>
      </c>
      <c r="C7" s="11"/>
      <c r="D7" s="15"/>
      <c r="E7" s="12"/>
      <c r="F7" s="12"/>
      <c r="G7" s="12"/>
      <c r="H7" s="12"/>
      <c r="I7" s="12"/>
    </row>
    <row r="8" spans="1:9" x14ac:dyDescent="0.45">
      <c r="A8" s="10"/>
      <c r="B8" s="9"/>
      <c r="C8" s="11"/>
      <c r="D8" s="15"/>
      <c r="E8" s="12"/>
      <c r="F8" s="12"/>
      <c r="G8" s="12"/>
      <c r="H8" s="12"/>
      <c r="I8" s="12"/>
    </row>
    <row r="9" spans="1:9" ht="33.4" customHeight="1" x14ac:dyDescent="0.45">
      <c r="A9" s="10"/>
      <c r="B9" s="9"/>
      <c r="C9" s="459" t="s">
        <v>868</v>
      </c>
      <c r="D9" s="459"/>
      <c r="E9" s="460" t="s">
        <v>869</v>
      </c>
      <c r="F9" s="460"/>
      <c r="G9" s="12"/>
      <c r="H9" s="12"/>
      <c r="I9" s="12"/>
    </row>
    <row r="10" spans="1:9" x14ac:dyDescent="0.45">
      <c r="A10" s="10"/>
      <c r="B10" s="21"/>
      <c r="C10" s="293" t="s">
        <v>219</v>
      </c>
      <c r="D10" s="293" t="s">
        <v>250</v>
      </c>
      <c r="E10" s="294" t="s">
        <v>219</v>
      </c>
      <c r="F10" s="294" t="s">
        <v>250</v>
      </c>
      <c r="G10" s="21"/>
      <c r="H10" s="21"/>
      <c r="I10" s="21"/>
    </row>
    <row r="11" spans="1:9" x14ac:dyDescent="0.45">
      <c r="A11" s="10"/>
      <c r="B11" s="33" t="s">
        <v>709</v>
      </c>
      <c r="C11" s="92">
        <v>97</v>
      </c>
      <c r="D11" s="24">
        <v>12.9</v>
      </c>
      <c r="E11" s="61" t="s">
        <v>723</v>
      </c>
      <c r="F11" s="24">
        <v>0.3</v>
      </c>
      <c r="G11" s="21"/>
      <c r="H11" s="21"/>
      <c r="I11" s="21"/>
    </row>
    <row r="12" spans="1:9" x14ac:dyDescent="0.45">
      <c r="A12" s="10"/>
      <c r="B12" s="33" t="s">
        <v>710</v>
      </c>
      <c r="C12" s="92">
        <v>0</v>
      </c>
      <c r="D12" s="24">
        <v>0</v>
      </c>
      <c r="E12" s="61">
        <v>0</v>
      </c>
      <c r="F12" s="24">
        <v>0</v>
      </c>
      <c r="G12" s="21"/>
      <c r="H12" s="21"/>
      <c r="I12" s="21"/>
    </row>
    <row r="13" spans="1:9" x14ac:dyDescent="0.45">
      <c r="A13" s="10"/>
      <c r="B13" s="33" t="s">
        <v>711</v>
      </c>
      <c r="C13" s="92">
        <v>6</v>
      </c>
      <c r="D13" s="24">
        <v>5.5</v>
      </c>
      <c r="E13" s="61">
        <v>0</v>
      </c>
      <c r="F13" s="24">
        <v>0</v>
      </c>
      <c r="G13" s="48"/>
      <c r="H13" s="48"/>
      <c r="I13" s="48"/>
    </row>
    <row r="14" spans="1:9" x14ac:dyDescent="0.45">
      <c r="A14" s="10"/>
      <c r="B14" s="33" t="s">
        <v>712</v>
      </c>
      <c r="C14" s="92">
        <v>16</v>
      </c>
      <c r="D14" s="24">
        <v>14.2</v>
      </c>
      <c r="E14" s="61">
        <v>12</v>
      </c>
      <c r="F14" s="24">
        <v>10.6</v>
      </c>
      <c r="G14" s="48"/>
      <c r="H14" s="48"/>
      <c r="I14" s="48"/>
    </row>
    <row r="15" spans="1:9" x14ac:dyDescent="0.45">
      <c r="A15" s="10"/>
      <c r="B15" s="33" t="s">
        <v>713</v>
      </c>
      <c r="C15" s="92">
        <v>191</v>
      </c>
      <c r="D15" s="24">
        <v>213.5</v>
      </c>
      <c r="E15" s="61">
        <v>297</v>
      </c>
      <c r="F15" s="24">
        <v>21</v>
      </c>
      <c r="G15" s="135"/>
      <c r="H15" s="135"/>
      <c r="I15" s="135"/>
    </row>
    <row r="16" spans="1:9" x14ac:dyDescent="0.45">
      <c r="A16" s="10"/>
      <c r="B16" s="33" t="s">
        <v>714</v>
      </c>
      <c r="C16" s="92" t="s">
        <v>723</v>
      </c>
      <c r="D16" s="24">
        <v>11.5</v>
      </c>
      <c r="E16" s="61" t="s">
        <v>723</v>
      </c>
      <c r="F16" s="24">
        <v>3.8</v>
      </c>
      <c r="G16" s="135"/>
      <c r="H16" s="135"/>
      <c r="I16" s="135"/>
    </row>
    <row r="17" spans="1:9" x14ac:dyDescent="0.45">
      <c r="A17" s="10"/>
      <c r="B17" s="33" t="s">
        <v>715</v>
      </c>
      <c r="C17" s="92">
        <v>42</v>
      </c>
      <c r="D17" s="24">
        <v>2.8</v>
      </c>
      <c r="E17" s="61">
        <v>8</v>
      </c>
      <c r="F17" s="24">
        <v>0.5</v>
      </c>
      <c r="G17" s="135"/>
      <c r="H17" s="135"/>
      <c r="I17" s="135"/>
    </row>
    <row r="18" spans="1:9" x14ac:dyDescent="0.45">
      <c r="A18" s="10"/>
      <c r="B18" s="33" t="s">
        <v>716</v>
      </c>
      <c r="C18" s="92">
        <v>0</v>
      </c>
      <c r="D18" s="24">
        <v>0</v>
      </c>
      <c r="E18" s="61">
        <v>0</v>
      </c>
      <c r="F18" s="24">
        <v>0</v>
      </c>
      <c r="G18" s="135"/>
      <c r="H18" s="135"/>
      <c r="I18" s="135"/>
    </row>
    <row r="19" spans="1:9" x14ac:dyDescent="0.45">
      <c r="A19" s="10"/>
      <c r="B19" s="33" t="s">
        <v>717</v>
      </c>
      <c r="C19" s="92">
        <v>41</v>
      </c>
      <c r="D19" s="24">
        <v>11.1</v>
      </c>
      <c r="E19" s="61">
        <v>16</v>
      </c>
      <c r="F19" s="24">
        <v>4.3</v>
      </c>
      <c r="G19" s="135"/>
      <c r="H19" s="135"/>
      <c r="I19" s="135"/>
    </row>
    <row r="20" spans="1:9" x14ac:dyDescent="0.45">
      <c r="A20" s="10"/>
      <c r="B20" s="33" t="s">
        <v>718</v>
      </c>
      <c r="C20" s="92">
        <v>66</v>
      </c>
      <c r="D20" s="24">
        <v>8.5</v>
      </c>
      <c r="E20" s="61">
        <v>41</v>
      </c>
      <c r="F20" s="24">
        <v>5.3</v>
      </c>
      <c r="G20" s="135"/>
      <c r="H20" s="135"/>
      <c r="I20" s="135"/>
    </row>
    <row r="21" spans="1:9" x14ac:dyDescent="0.45">
      <c r="A21" s="10"/>
      <c r="B21" s="33" t="s">
        <v>719</v>
      </c>
      <c r="C21" s="92">
        <v>0</v>
      </c>
      <c r="D21" s="24">
        <v>0</v>
      </c>
      <c r="E21" s="61">
        <v>0</v>
      </c>
      <c r="F21" s="24">
        <v>0</v>
      </c>
      <c r="G21" s="135"/>
      <c r="H21" s="135"/>
      <c r="I21" s="135"/>
    </row>
    <row r="22" spans="1:9" x14ac:dyDescent="0.45">
      <c r="A22" s="10"/>
      <c r="B22" s="33" t="s">
        <v>720</v>
      </c>
      <c r="C22" s="92">
        <v>13</v>
      </c>
      <c r="D22" s="24">
        <v>1.5</v>
      </c>
      <c r="E22" s="61">
        <v>8</v>
      </c>
      <c r="F22" s="24">
        <v>0.89999999999999991</v>
      </c>
      <c r="G22" s="135"/>
      <c r="H22" s="135"/>
      <c r="I22" s="135"/>
    </row>
    <row r="23" spans="1:9" x14ac:dyDescent="0.45">
      <c r="A23" s="10"/>
      <c r="B23" s="33" t="s">
        <v>721</v>
      </c>
      <c r="C23" s="92">
        <v>14</v>
      </c>
      <c r="D23" s="24">
        <v>10.199999999999999</v>
      </c>
      <c r="E23" s="61">
        <v>0</v>
      </c>
      <c r="F23" s="24">
        <v>0</v>
      </c>
      <c r="G23" s="135"/>
      <c r="H23" s="135"/>
      <c r="I23" s="135"/>
    </row>
    <row r="24" spans="1:9" x14ac:dyDescent="0.45">
      <c r="A24" s="10"/>
      <c r="B24" s="33" t="s">
        <v>722</v>
      </c>
      <c r="C24" s="92">
        <v>10</v>
      </c>
      <c r="D24" s="24">
        <v>15.2</v>
      </c>
      <c r="E24" s="61" t="s">
        <v>723</v>
      </c>
      <c r="F24" s="24">
        <v>1.5</v>
      </c>
      <c r="G24" s="135"/>
      <c r="H24" s="135"/>
      <c r="I24" s="135"/>
    </row>
    <row r="25" spans="1:9" x14ac:dyDescent="0.45">
      <c r="A25" s="10"/>
      <c r="B25" s="33" t="s">
        <v>724</v>
      </c>
      <c r="C25" s="92">
        <v>13</v>
      </c>
      <c r="D25" s="24">
        <v>1</v>
      </c>
      <c r="E25" s="61">
        <v>22</v>
      </c>
      <c r="F25" s="24">
        <v>1.7</v>
      </c>
      <c r="G25" s="135"/>
      <c r="H25" s="135"/>
      <c r="I25" s="135"/>
    </row>
    <row r="26" spans="1:9" x14ac:dyDescent="0.45">
      <c r="A26" s="10"/>
      <c r="B26" s="33" t="s">
        <v>725</v>
      </c>
      <c r="C26" s="92">
        <v>0</v>
      </c>
      <c r="D26" s="24">
        <v>0</v>
      </c>
      <c r="E26" s="61" t="s">
        <v>723</v>
      </c>
      <c r="F26" s="24">
        <v>100</v>
      </c>
      <c r="G26" s="135"/>
      <c r="H26" s="135"/>
      <c r="I26" s="135"/>
    </row>
    <row r="27" spans="1:9" x14ac:dyDescent="0.45">
      <c r="A27" s="10"/>
      <c r="B27" s="33" t="s">
        <v>726</v>
      </c>
      <c r="C27" s="92">
        <v>0</v>
      </c>
      <c r="D27" s="24">
        <v>0</v>
      </c>
      <c r="E27" s="61">
        <v>0</v>
      </c>
      <c r="F27" s="24">
        <v>0</v>
      </c>
      <c r="G27" s="135"/>
      <c r="H27" s="135"/>
      <c r="I27" s="135"/>
    </row>
    <row r="28" spans="1:9" x14ac:dyDescent="0.45">
      <c r="A28" s="10"/>
      <c r="B28" s="33" t="s">
        <v>727</v>
      </c>
      <c r="C28" s="92">
        <v>147</v>
      </c>
      <c r="D28" s="24">
        <v>6.5</v>
      </c>
      <c r="E28" s="61">
        <v>29</v>
      </c>
      <c r="F28" s="24">
        <v>1.3</v>
      </c>
      <c r="G28" s="135"/>
      <c r="H28" s="135"/>
      <c r="I28" s="135"/>
    </row>
    <row r="29" spans="1:9" x14ac:dyDescent="0.45">
      <c r="A29" s="10"/>
      <c r="B29" s="33" t="s">
        <v>728</v>
      </c>
      <c r="C29" s="92">
        <v>0</v>
      </c>
      <c r="D29" s="24">
        <v>0</v>
      </c>
      <c r="E29" s="61">
        <v>0</v>
      </c>
      <c r="F29" s="24">
        <v>0</v>
      </c>
      <c r="G29" s="135"/>
      <c r="H29" s="135"/>
      <c r="I29" s="135"/>
    </row>
    <row r="30" spans="1:9" x14ac:dyDescent="0.45">
      <c r="A30" s="10"/>
      <c r="B30" s="33" t="s">
        <v>729</v>
      </c>
      <c r="C30" s="92">
        <v>6</v>
      </c>
      <c r="D30" s="24">
        <v>9.4</v>
      </c>
      <c r="E30" s="61">
        <v>17</v>
      </c>
      <c r="F30" s="24">
        <v>26.6</v>
      </c>
      <c r="G30" s="135"/>
      <c r="H30" s="135"/>
      <c r="I30" s="135"/>
    </row>
    <row r="31" spans="1:9" x14ac:dyDescent="0.45">
      <c r="A31" s="10"/>
      <c r="B31" s="33" t="s">
        <v>730</v>
      </c>
      <c r="C31" s="92">
        <v>0</v>
      </c>
      <c r="D31" s="24">
        <v>0</v>
      </c>
      <c r="E31" s="61">
        <v>0</v>
      </c>
      <c r="F31" s="24">
        <v>0</v>
      </c>
      <c r="G31" s="135"/>
      <c r="H31" s="135"/>
      <c r="I31" s="135"/>
    </row>
    <row r="32" spans="1:9" x14ac:dyDescent="0.45">
      <c r="A32" s="10"/>
      <c r="B32" s="33" t="s">
        <v>731</v>
      </c>
      <c r="C32" s="92">
        <v>54</v>
      </c>
      <c r="D32" s="24">
        <v>14.3</v>
      </c>
      <c r="E32" s="61">
        <v>10</v>
      </c>
      <c r="F32" s="24">
        <v>2.6</v>
      </c>
      <c r="G32" s="135"/>
      <c r="H32" s="135"/>
      <c r="I32" s="135"/>
    </row>
    <row r="33" spans="1:9" x14ac:dyDescent="0.45">
      <c r="A33" s="10"/>
      <c r="B33" s="33" t="s">
        <v>732</v>
      </c>
      <c r="C33" s="92">
        <v>188</v>
      </c>
      <c r="D33" s="24">
        <v>9.9</v>
      </c>
      <c r="E33" s="61">
        <v>289</v>
      </c>
      <c r="F33" s="24">
        <v>15.2</v>
      </c>
      <c r="G33" s="135"/>
      <c r="H33" s="135"/>
      <c r="I33" s="135"/>
    </row>
    <row r="34" spans="1:9" x14ac:dyDescent="0.45">
      <c r="A34" s="10"/>
      <c r="B34" s="33" t="s">
        <v>733</v>
      </c>
      <c r="C34" s="92">
        <v>0</v>
      </c>
      <c r="D34" s="24">
        <v>0</v>
      </c>
      <c r="E34" s="61">
        <v>0</v>
      </c>
      <c r="F34" s="24">
        <v>0</v>
      </c>
      <c r="G34" s="135"/>
      <c r="H34" s="135"/>
      <c r="I34" s="135"/>
    </row>
    <row r="35" spans="1:9" x14ac:dyDescent="0.45">
      <c r="A35" s="10"/>
      <c r="B35" s="33" t="s">
        <v>734</v>
      </c>
      <c r="C35" s="92">
        <v>483</v>
      </c>
      <c r="D35" s="24">
        <v>8.4</v>
      </c>
      <c r="E35" s="61">
        <v>561</v>
      </c>
      <c r="F35" s="24">
        <v>9.6999999999999993</v>
      </c>
      <c r="G35" s="135"/>
      <c r="H35" s="135"/>
      <c r="I35" s="135"/>
    </row>
    <row r="36" spans="1:9" x14ac:dyDescent="0.45">
      <c r="A36" s="10"/>
      <c r="B36" s="33" t="s">
        <v>735</v>
      </c>
      <c r="C36" s="92">
        <v>0</v>
      </c>
      <c r="D36" s="24">
        <v>0</v>
      </c>
      <c r="E36" s="61">
        <v>0</v>
      </c>
      <c r="F36" s="24">
        <v>0</v>
      </c>
      <c r="G36" s="135"/>
      <c r="H36" s="135"/>
      <c r="I36" s="135"/>
    </row>
    <row r="37" spans="1:9" x14ac:dyDescent="0.45">
      <c r="A37" s="10"/>
      <c r="B37" s="33" t="s">
        <v>736</v>
      </c>
      <c r="C37" s="92">
        <v>25</v>
      </c>
      <c r="D37" s="24">
        <v>24.3</v>
      </c>
      <c r="E37" s="61">
        <v>9</v>
      </c>
      <c r="F37" s="24">
        <v>8.6999999999999993</v>
      </c>
      <c r="G37" s="135"/>
      <c r="H37" s="135"/>
      <c r="I37" s="135"/>
    </row>
    <row r="38" spans="1:9" x14ac:dyDescent="0.45">
      <c r="A38" s="10"/>
      <c r="B38" s="33" t="s">
        <v>737</v>
      </c>
      <c r="C38" s="92">
        <v>0</v>
      </c>
      <c r="D38" s="24">
        <v>0</v>
      </c>
      <c r="E38" s="61">
        <v>0</v>
      </c>
      <c r="F38" s="24">
        <v>0</v>
      </c>
      <c r="G38" s="135"/>
      <c r="H38" s="135"/>
      <c r="I38" s="135"/>
    </row>
    <row r="39" spans="1:9" x14ac:dyDescent="0.45">
      <c r="A39" s="10"/>
      <c r="B39" s="33" t="s">
        <v>738</v>
      </c>
      <c r="C39" s="92">
        <v>0</v>
      </c>
      <c r="D39" s="24">
        <v>0</v>
      </c>
      <c r="E39" s="61" t="s">
        <v>723</v>
      </c>
      <c r="F39" s="24">
        <v>100</v>
      </c>
      <c r="G39" s="135"/>
      <c r="H39" s="135"/>
      <c r="I39" s="135"/>
    </row>
    <row r="40" spans="1:9" x14ac:dyDescent="0.45">
      <c r="A40" s="10"/>
      <c r="B40" s="33" t="s">
        <v>739</v>
      </c>
      <c r="C40" s="92">
        <v>0</v>
      </c>
      <c r="D40" s="24">
        <v>0</v>
      </c>
      <c r="E40" s="61">
        <v>0</v>
      </c>
      <c r="F40" s="24">
        <v>0</v>
      </c>
      <c r="G40" s="135"/>
      <c r="H40" s="135"/>
      <c r="I40" s="135"/>
    </row>
    <row r="41" spans="1:9" x14ac:dyDescent="0.45">
      <c r="A41" s="10"/>
      <c r="B41" s="33" t="s">
        <v>740</v>
      </c>
      <c r="C41" s="92">
        <v>19</v>
      </c>
      <c r="D41" s="24">
        <v>8.5</v>
      </c>
      <c r="E41" s="61">
        <v>13</v>
      </c>
      <c r="F41" s="24">
        <v>5.8</v>
      </c>
      <c r="G41" s="135"/>
      <c r="H41" s="135"/>
      <c r="I41" s="135"/>
    </row>
    <row r="42" spans="1:9" x14ac:dyDescent="0.45">
      <c r="A42" s="10"/>
      <c r="B42" s="33" t="s">
        <v>741</v>
      </c>
      <c r="C42" s="92">
        <v>23</v>
      </c>
      <c r="D42" s="24">
        <v>13.5</v>
      </c>
      <c r="E42" s="61">
        <v>10</v>
      </c>
      <c r="F42" s="24">
        <v>5.8</v>
      </c>
      <c r="G42" s="135"/>
      <c r="H42" s="135"/>
      <c r="I42" s="135"/>
    </row>
    <row r="43" spans="1:9" x14ac:dyDescent="0.45">
      <c r="A43" s="10"/>
      <c r="B43" s="33" t="s">
        <v>742</v>
      </c>
      <c r="C43" s="92">
        <v>0</v>
      </c>
      <c r="D43" s="24">
        <v>0</v>
      </c>
      <c r="E43" s="61">
        <v>0</v>
      </c>
      <c r="F43" s="24">
        <v>0</v>
      </c>
      <c r="G43" s="135"/>
      <c r="H43" s="135"/>
      <c r="I43" s="135"/>
    </row>
    <row r="44" spans="1:9" x14ac:dyDescent="0.45">
      <c r="A44" s="10"/>
      <c r="B44" s="33" t="s">
        <v>743</v>
      </c>
      <c r="C44" s="92">
        <v>78</v>
      </c>
      <c r="D44" s="24">
        <v>4.4000000000000004</v>
      </c>
      <c r="E44" s="61">
        <v>22</v>
      </c>
      <c r="F44" s="24">
        <v>1.2</v>
      </c>
      <c r="G44" s="135"/>
      <c r="H44" s="135"/>
      <c r="I44" s="135"/>
    </row>
    <row r="45" spans="1:9" x14ac:dyDescent="0.45">
      <c r="A45" s="10"/>
      <c r="B45" s="33" t="s">
        <v>744</v>
      </c>
      <c r="C45" s="92">
        <v>0</v>
      </c>
      <c r="D45" s="24">
        <v>0</v>
      </c>
      <c r="E45" s="61">
        <v>0</v>
      </c>
      <c r="F45" s="24">
        <v>0</v>
      </c>
      <c r="G45" s="135"/>
      <c r="H45" s="135"/>
      <c r="I45" s="135"/>
    </row>
    <row r="46" spans="1:9" x14ac:dyDescent="0.45">
      <c r="A46" s="10"/>
      <c r="B46" s="33" t="s">
        <v>745</v>
      </c>
      <c r="C46" s="92">
        <v>0</v>
      </c>
      <c r="D46" s="24">
        <v>0</v>
      </c>
      <c r="E46" s="61">
        <v>0</v>
      </c>
      <c r="F46" s="24">
        <v>0</v>
      </c>
      <c r="G46" s="135"/>
      <c r="H46" s="135"/>
      <c r="I46" s="135"/>
    </row>
    <row r="47" spans="1:9" x14ac:dyDescent="0.45">
      <c r="A47" s="10"/>
      <c r="B47" s="33" t="s">
        <v>746</v>
      </c>
      <c r="C47" s="92">
        <v>56</v>
      </c>
      <c r="D47" s="24">
        <v>13</v>
      </c>
      <c r="E47" s="61">
        <v>5</v>
      </c>
      <c r="F47" s="24">
        <v>1.2</v>
      </c>
      <c r="G47" s="135"/>
      <c r="H47" s="135"/>
      <c r="I47" s="135"/>
    </row>
    <row r="48" spans="1:9" x14ac:dyDescent="0.45">
      <c r="A48" s="10"/>
      <c r="B48" s="33" t="s">
        <v>747</v>
      </c>
      <c r="C48" s="92" t="s">
        <v>723</v>
      </c>
      <c r="D48" s="24">
        <v>8.1</v>
      </c>
      <c r="E48" s="61" t="s">
        <v>723</v>
      </c>
      <c r="F48" s="24">
        <v>10.8</v>
      </c>
      <c r="G48" s="135"/>
      <c r="H48" s="135"/>
      <c r="I48" s="135"/>
    </row>
    <row r="49" spans="1:9" x14ac:dyDescent="0.45">
      <c r="A49" s="10"/>
      <c r="B49" s="33" t="s">
        <v>748</v>
      </c>
      <c r="C49" s="92">
        <v>16</v>
      </c>
      <c r="D49" s="24">
        <v>13.4</v>
      </c>
      <c r="E49" s="61">
        <v>0</v>
      </c>
      <c r="F49" s="24">
        <v>0</v>
      </c>
      <c r="G49" s="135"/>
      <c r="H49" s="135"/>
      <c r="I49" s="135"/>
    </row>
    <row r="50" spans="1:9" x14ac:dyDescent="0.45">
      <c r="A50" s="10"/>
      <c r="B50" s="33" t="s">
        <v>749</v>
      </c>
      <c r="C50" s="92">
        <v>0</v>
      </c>
      <c r="D50" s="24">
        <v>0</v>
      </c>
      <c r="E50" s="61">
        <v>0</v>
      </c>
      <c r="F50" s="24">
        <v>0</v>
      </c>
      <c r="G50" s="135"/>
      <c r="H50" s="135"/>
      <c r="I50" s="135"/>
    </row>
    <row r="51" spans="1:9" x14ac:dyDescent="0.45">
      <c r="A51" s="10"/>
      <c r="B51" s="33" t="s">
        <v>750</v>
      </c>
      <c r="C51" s="92">
        <v>183</v>
      </c>
      <c r="D51" s="24">
        <v>9.9</v>
      </c>
      <c r="E51" s="61">
        <v>18</v>
      </c>
      <c r="F51" s="24">
        <v>1</v>
      </c>
      <c r="G51" s="135"/>
      <c r="H51" s="135"/>
      <c r="I51" s="135"/>
    </row>
    <row r="52" spans="1:9" x14ac:dyDescent="0.45">
      <c r="A52" s="10"/>
      <c r="B52" s="33" t="s">
        <v>751</v>
      </c>
      <c r="C52" s="92">
        <v>16</v>
      </c>
      <c r="D52" s="24">
        <v>17.8</v>
      </c>
      <c r="E52" s="61">
        <v>13</v>
      </c>
      <c r="F52" s="24">
        <v>14.4</v>
      </c>
      <c r="G52" s="135"/>
      <c r="H52" s="135"/>
      <c r="I52" s="135"/>
    </row>
    <row r="53" spans="1:9" x14ac:dyDescent="0.45">
      <c r="A53" s="10"/>
      <c r="B53" s="33" t="s">
        <v>752</v>
      </c>
      <c r="C53" s="92">
        <v>24</v>
      </c>
      <c r="D53" s="24">
        <v>1.4</v>
      </c>
      <c r="E53" s="61">
        <v>19</v>
      </c>
      <c r="F53" s="24">
        <v>1.0999999999999999</v>
      </c>
      <c r="G53" s="135"/>
      <c r="H53" s="135"/>
      <c r="I53" s="135"/>
    </row>
    <row r="54" spans="1:9" x14ac:dyDescent="0.45">
      <c r="A54" s="10"/>
      <c r="B54" s="33" t="s">
        <v>753</v>
      </c>
      <c r="C54" s="92">
        <v>35</v>
      </c>
      <c r="D54" s="24">
        <v>20</v>
      </c>
      <c r="E54" s="61" t="s">
        <v>723</v>
      </c>
      <c r="F54" s="24">
        <v>1.1000000000000001</v>
      </c>
      <c r="G54" s="135"/>
      <c r="H54" s="135"/>
      <c r="I54" s="135"/>
    </row>
    <row r="55" spans="1:9" x14ac:dyDescent="0.45">
      <c r="A55" s="10"/>
      <c r="B55" s="33" t="s">
        <v>754</v>
      </c>
      <c r="C55" s="92">
        <v>24</v>
      </c>
      <c r="D55" s="24">
        <v>7.9</v>
      </c>
      <c r="E55" s="61">
        <v>55</v>
      </c>
      <c r="F55" s="24">
        <v>18.2</v>
      </c>
      <c r="G55" s="135"/>
      <c r="H55" s="135"/>
      <c r="I55" s="135"/>
    </row>
    <row r="56" spans="1:9" x14ac:dyDescent="0.45">
      <c r="A56" s="10"/>
      <c r="B56" s="33" t="s">
        <v>755</v>
      </c>
      <c r="C56" s="92">
        <v>200</v>
      </c>
      <c r="D56" s="24">
        <v>13.2</v>
      </c>
      <c r="E56" s="61">
        <v>217</v>
      </c>
      <c r="F56" s="24">
        <v>14.3</v>
      </c>
      <c r="G56" s="135"/>
      <c r="H56" s="135"/>
      <c r="I56" s="135"/>
    </row>
    <row r="57" spans="1:9" x14ac:dyDescent="0.45">
      <c r="A57" s="10"/>
      <c r="B57" s="33" t="s">
        <v>756</v>
      </c>
      <c r="C57" s="92">
        <v>114</v>
      </c>
      <c r="D57" s="24">
        <v>5.7</v>
      </c>
      <c r="E57" s="61">
        <v>36</v>
      </c>
      <c r="F57" s="24">
        <v>1.8</v>
      </c>
      <c r="G57" s="135"/>
      <c r="H57" s="135"/>
      <c r="I57" s="135"/>
    </row>
    <row r="58" spans="1:9" x14ac:dyDescent="0.45">
      <c r="A58" s="10"/>
      <c r="B58" s="33" t="s">
        <v>757</v>
      </c>
      <c r="C58" s="92">
        <v>264</v>
      </c>
      <c r="D58" s="24">
        <v>8.1</v>
      </c>
      <c r="E58" s="61">
        <v>491</v>
      </c>
      <c r="F58" s="24">
        <v>15.1</v>
      </c>
      <c r="G58" s="135"/>
      <c r="H58" s="135"/>
      <c r="I58" s="135"/>
    </row>
    <row r="59" spans="1:9" x14ac:dyDescent="0.45">
      <c r="A59" s="10"/>
      <c r="B59" s="33" t="s">
        <v>758</v>
      </c>
      <c r="C59" s="92">
        <v>9</v>
      </c>
      <c r="D59" s="24">
        <v>8.6999999999999993</v>
      </c>
      <c r="E59" s="61">
        <v>0</v>
      </c>
      <c r="F59" s="24">
        <v>0</v>
      </c>
      <c r="G59" s="135"/>
      <c r="H59" s="135"/>
      <c r="I59" s="135"/>
    </row>
    <row r="60" spans="1:9" x14ac:dyDescent="0.45">
      <c r="A60" s="10"/>
      <c r="B60" s="33" t="s">
        <v>759</v>
      </c>
      <c r="C60" s="92">
        <v>119</v>
      </c>
      <c r="D60" s="24">
        <v>13.7</v>
      </c>
      <c r="E60" s="61">
        <v>21</v>
      </c>
      <c r="F60" s="24">
        <v>2.4</v>
      </c>
      <c r="G60" s="135"/>
      <c r="H60" s="135"/>
      <c r="I60" s="135"/>
    </row>
    <row r="61" spans="1:9" x14ac:dyDescent="0.45">
      <c r="A61" s="10"/>
      <c r="B61" s="33" t="s">
        <v>760</v>
      </c>
      <c r="C61" s="92">
        <v>0</v>
      </c>
      <c r="D61" s="24">
        <v>0</v>
      </c>
      <c r="E61" s="61">
        <v>0</v>
      </c>
      <c r="F61" s="24">
        <v>0</v>
      </c>
      <c r="G61" s="135"/>
      <c r="H61" s="135"/>
      <c r="I61" s="135"/>
    </row>
    <row r="62" spans="1:9" x14ac:dyDescent="0.45">
      <c r="A62" s="10"/>
      <c r="B62" s="33" t="s">
        <v>761</v>
      </c>
      <c r="C62" s="92">
        <v>14</v>
      </c>
      <c r="D62" s="24">
        <v>10.9</v>
      </c>
      <c r="E62" s="61">
        <v>16</v>
      </c>
      <c r="F62" s="24">
        <v>12.5</v>
      </c>
      <c r="G62" s="135"/>
      <c r="H62" s="135"/>
      <c r="I62" s="135"/>
    </row>
    <row r="63" spans="1:9" x14ac:dyDescent="0.45">
      <c r="A63" s="10"/>
      <c r="B63" s="33" t="s">
        <v>762</v>
      </c>
      <c r="C63" s="92" t="s">
        <v>723</v>
      </c>
      <c r="D63" s="24">
        <v>5.0999999999999996</v>
      </c>
      <c r="E63" s="61">
        <v>8</v>
      </c>
      <c r="F63" s="24">
        <v>13.6</v>
      </c>
      <c r="G63" s="135"/>
      <c r="H63" s="135"/>
      <c r="I63" s="135"/>
    </row>
    <row r="64" spans="1:9" x14ac:dyDescent="0.45">
      <c r="A64" s="10"/>
      <c r="B64" s="33" t="s">
        <v>763</v>
      </c>
      <c r="C64" s="92">
        <v>0</v>
      </c>
      <c r="D64" s="24">
        <v>0</v>
      </c>
      <c r="E64" s="61">
        <v>0</v>
      </c>
      <c r="F64" s="24">
        <v>0</v>
      </c>
      <c r="G64" s="135"/>
      <c r="H64" s="135"/>
      <c r="I64" s="135"/>
    </row>
    <row r="65" spans="1:9" x14ac:dyDescent="0.45">
      <c r="A65" s="10"/>
      <c r="B65" s="33" t="s">
        <v>764</v>
      </c>
      <c r="C65" s="92">
        <v>48</v>
      </c>
      <c r="D65" s="24">
        <v>4.0999999999999996</v>
      </c>
      <c r="E65" s="61">
        <v>22</v>
      </c>
      <c r="F65" s="24">
        <v>1.9</v>
      </c>
      <c r="G65" s="135"/>
      <c r="H65" s="135"/>
      <c r="I65" s="135"/>
    </row>
    <row r="66" spans="1:9" x14ac:dyDescent="0.45">
      <c r="A66" s="10"/>
      <c r="B66" s="33" t="s">
        <v>765</v>
      </c>
      <c r="C66" s="92">
        <v>34</v>
      </c>
      <c r="D66" s="24">
        <v>14.3</v>
      </c>
      <c r="E66" s="61">
        <v>29</v>
      </c>
      <c r="F66" s="24">
        <v>12.2</v>
      </c>
      <c r="G66" s="135"/>
      <c r="H66" s="135"/>
      <c r="I66" s="135"/>
    </row>
    <row r="67" spans="1:9" x14ac:dyDescent="0.45">
      <c r="A67" s="10"/>
      <c r="B67" s="33" t="s">
        <v>766</v>
      </c>
      <c r="C67" s="92">
        <v>281</v>
      </c>
      <c r="D67" s="24">
        <v>7.5</v>
      </c>
      <c r="E67" s="61">
        <v>40</v>
      </c>
      <c r="F67" s="24">
        <v>1.1000000000000001</v>
      </c>
      <c r="G67" s="135"/>
      <c r="H67" s="135"/>
      <c r="I67" s="135"/>
    </row>
    <row r="68" spans="1:9" x14ac:dyDescent="0.45">
      <c r="A68" s="10"/>
      <c r="B68" s="33" t="s">
        <v>767</v>
      </c>
      <c r="C68" s="92">
        <v>6</v>
      </c>
      <c r="D68" s="24">
        <v>4.0999999999999996</v>
      </c>
      <c r="E68" s="61">
        <v>0</v>
      </c>
      <c r="F68" s="24">
        <v>0</v>
      </c>
      <c r="G68" s="135"/>
      <c r="H68" s="135"/>
      <c r="I68" s="135"/>
    </row>
    <row r="69" spans="1:9" x14ac:dyDescent="0.45">
      <c r="A69" s="10"/>
      <c r="B69" s="33" t="s">
        <v>768</v>
      </c>
      <c r="C69" s="92">
        <v>0</v>
      </c>
      <c r="D69" s="24">
        <v>0</v>
      </c>
      <c r="E69" s="61">
        <v>0</v>
      </c>
      <c r="F69" s="24">
        <v>0</v>
      </c>
      <c r="G69" s="135"/>
      <c r="H69" s="135"/>
      <c r="I69" s="135"/>
    </row>
    <row r="70" spans="1:9" x14ac:dyDescent="0.45">
      <c r="A70" s="10"/>
      <c r="B70" s="33" t="s">
        <v>769</v>
      </c>
      <c r="C70" s="92">
        <v>0</v>
      </c>
      <c r="D70" s="24">
        <v>0</v>
      </c>
      <c r="E70" s="61" t="s">
        <v>723</v>
      </c>
      <c r="F70" s="24">
        <v>20</v>
      </c>
      <c r="G70" s="135"/>
      <c r="H70" s="135"/>
      <c r="I70" s="135"/>
    </row>
    <row r="71" spans="1:9" x14ac:dyDescent="0.45">
      <c r="A71" s="10"/>
      <c r="B71" s="33" t="s">
        <v>770</v>
      </c>
      <c r="C71" s="92">
        <v>60</v>
      </c>
      <c r="D71" s="24">
        <v>3.5</v>
      </c>
      <c r="E71" s="61">
        <v>11</v>
      </c>
      <c r="F71" s="24">
        <v>0.6</v>
      </c>
      <c r="G71" s="135"/>
      <c r="H71" s="135"/>
      <c r="I71" s="135"/>
    </row>
    <row r="72" spans="1:9" x14ac:dyDescent="0.45">
      <c r="A72" s="10"/>
      <c r="B72" s="33" t="s">
        <v>771</v>
      </c>
      <c r="C72" s="92">
        <v>108</v>
      </c>
      <c r="D72" s="24">
        <v>6.4</v>
      </c>
      <c r="E72" s="61">
        <v>28</v>
      </c>
      <c r="F72" s="24">
        <v>1.7</v>
      </c>
      <c r="G72" s="135"/>
      <c r="H72" s="135"/>
      <c r="I72" s="135"/>
    </row>
    <row r="73" spans="1:9" x14ac:dyDescent="0.45">
      <c r="A73" s="10"/>
      <c r="B73" s="33" t="s">
        <v>772</v>
      </c>
      <c r="C73" s="92">
        <v>195</v>
      </c>
      <c r="D73" s="24">
        <v>21.4</v>
      </c>
      <c r="E73" s="61">
        <v>9</v>
      </c>
      <c r="F73" s="24">
        <v>1</v>
      </c>
      <c r="G73" s="135"/>
      <c r="H73" s="135"/>
      <c r="I73" s="135"/>
    </row>
    <row r="74" spans="1:9" x14ac:dyDescent="0.45">
      <c r="A74" s="10"/>
      <c r="B74" s="33" t="s">
        <v>773</v>
      </c>
      <c r="C74" s="92">
        <v>0</v>
      </c>
      <c r="D74" s="24">
        <v>0</v>
      </c>
      <c r="E74" s="61">
        <v>0</v>
      </c>
      <c r="F74" s="24">
        <v>0</v>
      </c>
      <c r="G74" s="135"/>
      <c r="H74" s="135"/>
      <c r="I74" s="135"/>
    </row>
    <row r="75" spans="1:9" x14ac:dyDescent="0.45">
      <c r="A75" s="10"/>
      <c r="B75" s="33" t="s">
        <v>774</v>
      </c>
      <c r="C75" s="92">
        <v>0</v>
      </c>
      <c r="D75" s="24">
        <v>0</v>
      </c>
      <c r="E75" s="61">
        <v>0</v>
      </c>
      <c r="F75" s="24">
        <v>0</v>
      </c>
      <c r="G75" s="135"/>
      <c r="H75" s="135"/>
      <c r="I75" s="135"/>
    </row>
    <row r="76" spans="1:9" x14ac:dyDescent="0.45">
      <c r="A76" s="10"/>
      <c r="B76" s="33" t="s">
        <v>775</v>
      </c>
      <c r="C76" s="92">
        <v>8</v>
      </c>
      <c r="D76" s="24">
        <v>10.5</v>
      </c>
      <c r="E76" s="61">
        <v>14</v>
      </c>
      <c r="F76" s="24">
        <v>18.399999999999999</v>
      </c>
      <c r="G76" s="135"/>
      <c r="H76" s="135"/>
      <c r="I76" s="135"/>
    </row>
    <row r="77" spans="1:9" x14ac:dyDescent="0.45">
      <c r="A77" s="10"/>
      <c r="B77" s="33" t="s">
        <v>776</v>
      </c>
      <c r="C77" s="92">
        <v>0</v>
      </c>
      <c r="D77" s="24">
        <v>0</v>
      </c>
      <c r="E77" s="61">
        <v>0</v>
      </c>
      <c r="F77" s="24">
        <v>0</v>
      </c>
      <c r="G77" s="135"/>
      <c r="H77" s="135"/>
      <c r="I77" s="135"/>
    </row>
    <row r="78" spans="1:9" x14ac:dyDescent="0.45">
      <c r="A78" s="10"/>
      <c r="B78" s="33" t="s">
        <v>777</v>
      </c>
      <c r="C78" s="92">
        <v>33</v>
      </c>
      <c r="D78" s="24">
        <v>6.4</v>
      </c>
      <c r="E78" s="61">
        <v>25</v>
      </c>
      <c r="F78" s="24">
        <v>4.9000000000000004</v>
      </c>
      <c r="G78" s="135"/>
      <c r="H78" s="135"/>
      <c r="I78" s="135"/>
    </row>
    <row r="79" spans="1:9" x14ac:dyDescent="0.45">
      <c r="A79" s="10"/>
      <c r="B79" s="33" t="s">
        <v>778</v>
      </c>
      <c r="C79" s="92">
        <v>30</v>
      </c>
      <c r="D79" s="24">
        <v>2.9</v>
      </c>
      <c r="E79" s="61">
        <v>16</v>
      </c>
      <c r="F79" s="24">
        <v>1.6</v>
      </c>
      <c r="G79" s="10"/>
      <c r="H79" s="10"/>
      <c r="I79" s="10"/>
    </row>
    <row r="80" spans="1:9" x14ac:dyDescent="0.45">
      <c r="A80" s="10"/>
      <c r="B80" s="33" t="s">
        <v>779</v>
      </c>
      <c r="C80" s="92">
        <v>16</v>
      </c>
      <c r="D80" s="24">
        <v>22.5</v>
      </c>
      <c r="E80" s="61">
        <v>0</v>
      </c>
      <c r="F80" s="24">
        <v>0</v>
      </c>
      <c r="G80" s="10"/>
      <c r="H80" s="10"/>
      <c r="I80" s="10"/>
    </row>
    <row r="81" spans="1:9" x14ac:dyDescent="0.45">
      <c r="A81" s="10"/>
      <c r="B81" s="33" t="s">
        <v>780</v>
      </c>
      <c r="C81" s="92">
        <v>43</v>
      </c>
      <c r="D81" s="24">
        <v>3.6</v>
      </c>
      <c r="E81" s="61">
        <v>22</v>
      </c>
      <c r="F81" s="24">
        <v>1.8</v>
      </c>
      <c r="G81" s="10"/>
      <c r="H81" s="10"/>
      <c r="I81" s="10"/>
    </row>
    <row r="82" spans="1:9" x14ac:dyDescent="0.45">
      <c r="A82" s="10"/>
      <c r="B82" s="33" t="s">
        <v>781</v>
      </c>
      <c r="C82" s="92">
        <v>52</v>
      </c>
      <c r="D82" s="24">
        <v>3.8</v>
      </c>
      <c r="E82" s="61">
        <v>14</v>
      </c>
      <c r="F82" s="24">
        <v>1</v>
      </c>
      <c r="G82" s="10"/>
      <c r="H82" s="10"/>
      <c r="I82" s="10"/>
    </row>
    <row r="83" spans="1:9" x14ac:dyDescent="0.45">
      <c r="A83" s="10"/>
      <c r="B83" s="33" t="s">
        <v>782</v>
      </c>
      <c r="C83" s="92">
        <v>33</v>
      </c>
      <c r="D83" s="24">
        <v>2.5</v>
      </c>
      <c r="E83" s="61">
        <v>31</v>
      </c>
      <c r="F83" s="24">
        <v>2.4</v>
      </c>
      <c r="G83" s="10"/>
      <c r="H83" s="10"/>
      <c r="I83" s="10"/>
    </row>
    <row r="84" spans="1:9" x14ac:dyDescent="0.45">
      <c r="A84" s="10"/>
      <c r="B84" s="33" t="s">
        <v>783</v>
      </c>
      <c r="C84" s="92">
        <v>258</v>
      </c>
      <c r="D84" s="24">
        <v>8.4</v>
      </c>
      <c r="E84" s="61">
        <v>38</v>
      </c>
      <c r="F84" s="24">
        <v>1.2</v>
      </c>
      <c r="G84" s="10"/>
      <c r="H84" s="10"/>
      <c r="I84" s="10"/>
    </row>
    <row r="85" spans="1:9" x14ac:dyDescent="0.45">
      <c r="A85" s="10"/>
      <c r="B85" s="33" t="s">
        <v>784</v>
      </c>
      <c r="C85" s="92">
        <v>99</v>
      </c>
      <c r="D85" s="24">
        <v>14.3</v>
      </c>
      <c r="E85" s="61">
        <v>20</v>
      </c>
      <c r="F85" s="24">
        <v>2.9</v>
      </c>
      <c r="G85" s="10"/>
      <c r="H85" s="10"/>
      <c r="I85" s="10"/>
    </row>
    <row r="86" spans="1:9" x14ac:dyDescent="0.45">
      <c r="A86" s="10"/>
      <c r="B86" s="33" t="s">
        <v>785</v>
      </c>
      <c r="C86" s="92">
        <v>94</v>
      </c>
      <c r="D86" s="24">
        <v>13.3</v>
      </c>
      <c r="E86" s="61">
        <v>9</v>
      </c>
      <c r="F86" s="24">
        <v>1.3</v>
      </c>
      <c r="G86" s="10"/>
      <c r="H86" s="10"/>
      <c r="I86" s="10"/>
    </row>
    <row r="87" spans="1:9" x14ac:dyDescent="0.45">
      <c r="A87" s="10"/>
      <c r="B87" s="33" t="s">
        <v>786</v>
      </c>
      <c r="C87" s="92">
        <v>67</v>
      </c>
      <c r="D87" s="24">
        <v>21.8</v>
      </c>
      <c r="E87" s="61">
        <v>5</v>
      </c>
      <c r="F87" s="24">
        <v>1.6</v>
      </c>
      <c r="G87" s="10"/>
      <c r="H87" s="10"/>
      <c r="I87" s="10"/>
    </row>
    <row r="88" spans="1:9" x14ac:dyDescent="0.45">
      <c r="A88" s="10"/>
      <c r="B88" s="33" t="s">
        <v>787</v>
      </c>
      <c r="C88" s="92">
        <v>64</v>
      </c>
      <c r="D88" s="24">
        <v>3.9</v>
      </c>
      <c r="E88" s="61">
        <v>22</v>
      </c>
      <c r="F88" s="24">
        <v>1.3</v>
      </c>
      <c r="G88" s="10"/>
      <c r="H88" s="10"/>
      <c r="I88" s="10"/>
    </row>
    <row r="89" spans="1:9" x14ac:dyDescent="0.45">
      <c r="A89" s="10"/>
      <c r="B89" s="33" t="s">
        <v>788</v>
      </c>
      <c r="C89" s="92">
        <v>34</v>
      </c>
      <c r="D89" s="24">
        <v>2.4</v>
      </c>
      <c r="E89" s="61">
        <v>35</v>
      </c>
      <c r="F89" s="24">
        <v>2.5</v>
      </c>
      <c r="G89" s="10"/>
      <c r="H89" s="10"/>
      <c r="I89" s="10"/>
    </row>
    <row r="90" spans="1:9" x14ac:dyDescent="0.45">
      <c r="A90" s="10"/>
      <c r="B90" s="33" t="s">
        <v>789</v>
      </c>
      <c r="C90" s="92">
        <v>52</v>
      </c>
      <c r="D90" s="24">
        <v>10.199999999999999</v>
      </c>
      <c r="E90" s="61">
        <v>55</v>
      </c>
      <c r="F90" s="24">
        <v>10.7</v>
      </c>
      <c r="G90" s="10"/>
      <c r="H90" s="10"/>
      <c r="I90" s="10"/>
    </row>
    <row r="91" spans="1:9" x14ac:dyDescent="0.45">
      <c r="A91" s="10"/>
      <c r="B91" s="33" t="s">
        <v>790</v>
      </c>
      <c r="C91" s="92">
        <v>87</v>
      </c>
      <c r="D91" s="24">
        <v>3.5</v>
      </c>
      <c r="E91" s="61">
        <v>45</v>
      </c>
      <c r="F91" s="24">
        <v>1.8</v>
      </c>
      <c r="G91" s="10"/>
      <c r="H91" s="10"/>
      <c r="I91" s="10"/>
    </row>
    <row r="92" spans="1:9" x14ac:dyDescent="0.45">
      <c r="A92" s="10"/>
      <c r="B92" s="33" t="s">
        <v>791</v>
      </c>
      <c r="C92" s="92">
        <v>110</v>
      </c>
      <c r="D92" s="24">
        <v>7.2</v>
      </c>
      <c r="E92" s="61">
        <v>12</v>
      </c>
      <c r="F92" s="24">
        <v>0.8</v>
      </c>
      <c r="G92" s="10"/>
      <c r="H92" s="10"/>
      <c r="I92" s="10"/>
    </row>
    <row r="93" spans="1:9" x14ac:dyDescent="0.45">
      <c r="A93" s="10"/>
      <c r="B93" s="33" t="s">
        <v>792</v>
      </c>
      <c r="C93" s="92">
        <v>6</v>
      </c>
      <c r="D93" s="24">
        <v>3.9</v>
      </c>
      <c r="E93" s="61">
        <v>14</v>
      </c>
      <c r="F93" s="24">
        <v>9</v>
      </c>
      <c r="G93" s="10"/>
      <c r="H93" s="10"/>
      <c r="I93" s="10"/>
    </row>
    <row r="94" spans="1:9" x14ac:dyDescent="0.45">
      <c r="A94" s="10"/>
      <c r="B94" s="33" t="s">
        <v>793</v>
      </c>
      <c r="C94" s="92">
        <v>0</v>
      </c>
      <c r="D94" s="24">
        <v>0</v>
      </c>
      <c r="E94" s="61">
        <v>0</v>
      </c>
      <c r="F94" s="24">
        <v>0</v>
      </c>
      <c r="G94" s="10"/>
      <c r="H94" s="10"/>
      <c r="I94" s="10"/>
    </row>
    <row r="95" spans="1:9" x14ac:dyDescent="0.45">
      <c r="A95" s="10"/>
      <c r="B95" s="33" t="s">
        <v>794</v>
      </c>
      <c r="C95" s="92">
        <v>27</v>
      </c>
      <c r="D95" s="24">
        <v>13.6</v>
      </c>
      <c r="E95" s="61">
        <v>6</v>
      </c>
      <c r="F95" s="24">
        <v>3</v>
      </c>
      <c r="G95" s="10"/>
      <c r="H95" s="10"/>
      <c r="I95" s="10"/>
    </row>
    <row r="96" spans="1:9" x14ac:dyDescent="0.45">
      <c r="A96" s="10"/>
      <c r="B96" s="33" t="s">
        <v>795</v>
      </c>
      <c r="C96" s="92">
        <v>7</v>
      </c>
      <c r="D96" s="24">
        <v>4.9000000000000004</v>
      </c>
      <c r="E96" s="61">
        <v>7</v>
      </c>
      <c r="F96" s="24">
        <v>4.9000000000000004</v>
      </c>
      <c r="G96" s="10"/>
      <c r="H96" s="10"/>
      <c r="I96" s="10"/>
    </row>
    <row r="97" spans="1:9" x14ac:dyDescent="0.45">
      <c r="A97" s="10"/>
      <c r="B97" s="33" t="s">
        <v>796</v>
      </c>
      <c r="C97" s="92">
        <v>10</v>
      </c>
      <c r="D97" s="24">
        <v>7.2</v>
      </c>
      <c r="E97" s="61" t="s">
        <v>723</v>
      </c>
      <c r="F97" s="24">
        <v>0.7</v>
      </c>
      <c r="G97" s="10"/>
      <c r="H97" s="10"/>
      <c r="I97" s="10"/>
    </row>
    <row r="98" spans="1:9" x14ac:dyDescent="0.45">
      <c r="A98" s="10"/>
      <c r="B98" s="33" t="s">
        <v>797</v>
      </c>
      <c r="C98" s="92" t="s">
        <v>723</v>
      </c>
      <c r="D98" s="24">
        <v>14.3</v>
      </c>
      <c r="E98" s="61">
        <v>0</v>
      </c>
      <c r="F98" s="24">
        <v>0</v>
      </c>
      <c r="G98" s="10"/>
      <c r="H98" s="10"/>
      <c r="I98" s="10"/>
    </row>
    <row r="99" spans="1:9" x14ac:dyDescent="0.45">
      <c r="A99" s="10"/>
      <c r="B99" s="33" t="s">
        <v>798</v>
      </c>
      <c r="C99" s="92">
        <v>24</v>
      </c>
      <c r="D99" s="24">
        <v>3.7</v>
      </c>
      <c r="E99" s="61" t="s">
        <v>723</v>
      </c>
      <c r="F99" s="24">
        <v>0.6</v>
      </c>
      <c r="G99" s="10"/>
      <c r="H99" s="10"/>
      <c r="I99" s="10"/>
    </row>
    <row r="100" spans="1:9" x14ac:dyDescent="0.45">
      <c r="A100" s="10"/>
      <c r="B100" s="33" t="s">
        <v>799</v>
      </c>
      <c r="C100" s="92">
        <v>0</v>
      </c>
      <c r="D100" s="24">
        <v>0</v>
      </c>
      <c r="E100" s="61">
        <v>0</v>
      </c>
      <c r="F100" s="24">
        <v>0</v>
      </c>
      <c r="G100" s="10"/>
      <c r="H100" s="10"/>
      <c r="I100" s="10"/>
    </row>
    <row r="101" spans="1:9" x14ac:dyDescent="0.45">
      <c r="A101" s="10"/>
      <c r="B101" s="33" t="s">
        <v>800</v>
      </c>
      <c r="C101" s="92">
        <v>20</v>
      </c>
      <c r="D101" s="24">
        <v>16</v>
      </c>
      <c r="E101" s="61">
        <v>13</v>
      </c>
      <c r="F101" s="24">
        <v>10.4</v>
      </c>
      <c r="G101" s="10"/>
      <c r="H101" s="10"/>
      <c r="I101" s="10"/>
    </row>
    <row r="102" spans="1:9" x14ac:dyDescent="0.45">
      <c r="A102" s="10"/>
      <c r="B102" s="33" t="s">
        <v>801</v>
      </c>
      <c r="C102" s="92">
        <v>0</v>
      </c>
      <c r="D102" s="24">
        <v>0</v>
      </c>
      <c r="E102" s="61" t="s">
        <v>723</v>
      </c>
      <c r="F102" s="24">
        <v>100</v>
      </c>
      <c r="G102" s="10"/>
      <c r="H102" s="10"/>
      <c r="I102" s="10"/>
    </row>
    <row r="103" spans="1:9" x14ac:dyDescent="0.45">
      <c r="A103" s="10"/>
      <c r="B103" s="33" t="s">
        <v>802</v>
      </c>
      <c r="C103" s="92">
        <v>0</v>
      </c>
      <c r="D103" s="24">
        <v>0</v>
      </c>
      <c r="E103" s="61">
        <v>0</v>
      </c>
      <c r="F103" s="24">
        <v>0</v>
      </c>
      <c r="G103" s="10"/>
      <c r="H103" s="10"/>
      <c r="I103" s="10"/>
    </row>
    <row r="104" spans="1:9" x14ac:dyDescent="0.45">
      <c r="A104" s="10"/>
      <c r="B104" s="33" t="s">
        <v>803</v>
      </c>
      <c r="C104" s="92">
        <v>0</v>
      </c>
      <c r="D104" s="24">
        <v>0</v>
      </c>
      <c r="E104" s="61">
        <v>0</v>
      </c>
      <c r="F104" s="24">
        <v>0</v>
      </c>
      <c r="G104" s="10"/>
      <c r="H104" s="10"/>
      <c r="I104" s="10"/>
    </row>
    <row r="105" spans="1:9" x14ac:dyDescent="0.45">
      <c r="A105" s="10"/>
      <c r="B105" s="33" t="s">
        <v>804</v>
      </c>
      <c r="C105" s="92">
        <v>0</v>
      </c>
      <c r="D105" s="24">
        <v>0</v>
      </c>
      <c r="E105" s="61">
        <v>0</v>
      </c>
      <c r="F105" s="24">
        <v>0</v>
      </c>
      <c r="G105" s="10"/>
      <c r="H105" s="10"/>
      <c r="I105" s="10"/>
    </row>
    <row r="106" spans="1:9" x14ac:dyDescent="0.45">
      <c r="A106" s="10"/>
      <c r="B106" s="33" t="s">
        <v>805</v>
      </c>
      <c r="C106" s="92">
        <v>0</v>
      </c>
      <c r="D106" s="24">
        <v>0</v>
      </c>
      <c r="E106" s="61">
        <v>0</v>
      </c>
      <c r="F106" s="24">
        <v>0</v>
      </c>
      <c r="G106" s="10"/>
      <c r="H106" s="10"/>
      <c r="I106" s="10"/>
    </row>
    <row r="107" spans="1:9" x14ac:dyDescent="0.45">
      <c r="A107" s="10"/>
      <c r="B107" s="33" t="s">
        <v>806</v>
      </c>
      <c r="C107" s="92">
        <v>39</v>
      </c>
      <c r="D107" s="24">
        <v>3.4</v>
      </c>
      <c r="E107" s="61">
        <v>14</v>
      </c>
      <c r="F107" s="24">
        <v>1.2</v>
      </c>
      <c r="G107" s="10"/>
      <c r="H107" s="10"/>
      <c r="I107" s="10"/>
    </row>
    <row r="108" spans="1:9" x14ac:dyDescent="0.45">
      <c r="A108" s="10"/>
      <c r="B108" s="33" t="s">
        <v>807</v>
      </c>
      <c r="C108" s="92">
        <v>0</v>
      </c>
      <c r="D108" s="24">
        <v>0</v>
      </c>
      <c r="E108" s="61">
        <v>0</v>
      </c>
      <c r="F108" s="24">
        <v>0</v>
      </c>
      <c r="G108" s="10"/>
      <c r="H108" s="10"/>
      <c r="I108" s="10"/>
    </row>
    <row r="109" spans="1:9" x14ac:dyDescent="0.45">
      <c r="A109" s="10"/>
      <c r="B109" s="33" t="s">
        <v>808</v>
      </c>
      <c r="C109" s="92">
        <v>12</v>
      </c>
      <c r="D109" s="24">
        <v>21.4</v>
      </c>
      <c r="E109" s="61">
        <v>10</v>
      </c>
      <c r="F109" s="24">
        <v>17.899999999999999</v>
      </c>
      <c r="G109" s="10"/>
      <c r="H109" s="10"/>
      <c r="I109" s="10"/>
    </row>
    <row r="110" spans="1:9" x14ac:dyDescent="0.45">
      <c r="A110" s="10"/>
      <c r="B110" s="33" t="s">
        <v>810</v>
      </c>
      <c r="C110" s="92">
        <v>0</v>
      </c>
      <c r="D110" s="24">
        <v>0</v>
      </c>
      <c r="E110" s="61">
        <v>0</v>
      </c>
      <c r="F110" s="24">
        <v>0</v>
      </c>
      <c r="G110" s="10"/>
      <c r="H110" s="10"/>
      <c r="I110" s="10"/>
    </row>
    <row r="111" spans="1:9" x14ac:dyDescent="0.45">
      <c r="A111" s="10"/>
      <c r="B111" s="33" t="s">
        <v>809</v>
      </c>
      <c r="C111" s="92" t="s">
        <v>723</v>
      </c>
      <c r="D111" s="24">
        <v>10.5</v>
      </c>
      <c r="E111" s="61">
        <v>5</v>
      </c>
      <c r="F111" s="24">
        <v>26.3</v>
      </c>
      <c r="G111" s="10"/>
      <c r="H111" s="10"/>
      <c r="I111" s="10"/>
    </row>
    <row r="112" spans="1:9" x14ac:dyDescent="0.45">
      <c r="A112" s="10"/>
      <c r="B112" s="33" t="s">
        <v>811</v>
      </c>
      <c r="C112" s="92">
        <v>0</v>
      </c>
      <c r="D112" s="24">
        <v>0</v>
      </c>
      <c r="E112" s="61">
        <v>0</v>
      </c>
      <c r="F112" s="24">
        <v>0</v>
      </c>
      <c r="G112" s="10"/>
      <c r="H112" s="10"/>
      <c r="I112" s="10"/>
    </row>
    <row r="113" spans="1:9" x14ac:dyDescent="0.45">
      <c r="A113" s="10"/>
      <c r="B113" s="33" t="s">
        <v>812</v>
      </c>
      <c r="C113" s="92">
        <v>0</v>
      </c>
      <c r="D113" s="24">
        <v>0</v>
      </c>
      <c r="E113" s="61">
        <v>0</v>
      </c>
      <c r="F113" s="24">
        <v>0</v>
      </c>
      <c r="G113" s="10"/>
      <c r="H113" s="10"/>
      <c r="I113" s="10"/>
    </row>
    <row r="114" spans="1:9" x14ac:dyDescent="0.45">
      <c r="A114" s="10"/>
      <c r="B114" s="33" t="s">
        <v>813</v>
      </c>
      <c r="C114" s="92">
        <v>0</v>
      </c>
      <c r="D114" s="24">
        <v>0</v>
      </c>
      <c r="E114" s="61">
        <v>0</v>
      </c>
      <c r="F114" s="24">
        <v>0</v>
      </c>
      <c r="G114" s="10"/>
      <c r="H114" s="10"/>
      <c r="I114" s="10"/>
    </row>
    <row r="115" spans="1:9" x14ac:dyDescent="0.45">
      <c r="A115" s="10"/>
      <c r="B115" s="33" t="s">
        <v>814</v>
      </c>
      <c r="C115" s="92">
        <v>0</v>
      </c>
      <c r="D115" s="24">
        <v>0</v>
      </c>
      <c r="E115" s="61">
        <v>0</v>
      </c>
      <c r="F115" s="24">
        <v>0</v>
      </c>
      <c r="G115" s="10"/>
      <c r="H115" s="10"/>
      <c r="I115" s="10"/>
    </row>
    <row r="116" spans="1:9" x14ac:dyDescent="0.45">
      <c r="A116" s="10"/>
      <c r="B116" s="33" t="s">
        <v>815</v>
      </c>
      <c r="C116" s="92">
        <v>0</v>
      </c>
      <c r="D116" s="24">
        <v>0</v>
      </c>
      <c r="E116" s="61">
        <v>0</v>
      </c>
      <c r="F116" s="24">
        <v>0</v>
      </c>
      <c r="G116" s="10"/>
      <c r="H116" s="10"/>
      <c r="I116" s="10"/>
    </row>
    <row r="117" spans="1:9" x14ac:dyDescent="0.45">
      <c r="A117" s="10"/>
      <c r="B117" s="33" t="s">
        <v>816</v>
      </c>
      <c r="C117" s="92">
        <v>34</v>
      </c>
      <c r="D117" s="24">
        <v>11.7</v>
      </c>
      <c r="E117" s="61">
        <v>5</v>
      </c>
      <c r="F117" s="24">
        <v>1.7</v>
      </c>
      <c r="G117" s="10"/>
      <c r="H117" s="10"/>
      <c r="I117" s="10"/>
    </row>
    <row r="118" spans="1:9" x14ac:dyDescent="0.45">
      <c r="A118" s="10"/>
      <c r="B118" s="33" t="s">
        <v>817</v>
      </c>
      <c r="C118" s="92">
        <v>30</v>
      </c>
      <c r="D118" s="24">
        <v>16.100000000000001</v>
      </c>
      <c r="E118" s="61">
        <v>7</v>
      </c>
      <c r="F118" s="24">
        <v>3.8</v>
      </c>
      <c r="G118" s="10"/>
      <c r="H118" s="10"/>
      <c r="I118" s="10"/>
    </row>
    <row r="119" spans="1:9" x14ac:dyDescent="0.45">
      <c r="A119" s="10"/>
      <c r="B119" s="33" t="s">
        <v>818</v>
      </c>
      <c r="C119" s="92">
        <v>11</v>
      </c>
      <c r="D119" s="24">
        <v>1.1000000000000001</v>
      </c>
      <c r="E119" s="61">
        <v>15</v>
      </c>
      <c r="F119" s="24">
        <v>1.5</v>
      </c>
      <c r="G119" s="10"/>
      <c r="H119" s="10"/>
      <c r="I119" s="10"/>
    </row>
    <row r="120" spans="1:9" x14ac:dyDescent="0.45">
      <c r="A120" s="10"/>
      <c r="B120" s="33" t="s">
        <v>819</v>
      </c>
      <c r="C120" s="92">
        <v>9</v>
      </c>
      <c r="D120" s="24">
        <v>8.3000000000000007</v>
      </c>
      <c r="E120" s="61">
        <v>0</v>
      </c>
      <c r="F120" s="24">
        <v>0</v>
      </c>
      <c r="G120" s="10"/>
      <c r="H120" s="10"/>
      <c r="I120" s="10"/>
    </row>
    <row r="121" spans="1:9" x14ac:dyDescent="0.45">
      <c r="A121" s="10"/>
      <c r="B121" s="33" t="s">
        <v>820</v>
      </c>
      <c r="C121" s="92">
        <v>9</v>
      </c>
      <c r="D121" s="24">
        <v>1.9</v>
      </c>
      <c r="E121" s="61">
        <v>96</v>
      </c>
      <c r="F121" s="24">
        <v>20.6</v>
      </c>
      <c r="G121" s="10"/>
      <c r="H121" s="10"/>
      <c r="I121" s="10"/>
    </row>
    <row r="122" spans="1:9" x14ac:dyDescent="0.45">
      <c r="A122" s="10"/>
      <c r="B122" s="33" t="s">
        <v>821</v>
      </c>
      <c r="C122" s="92">
        <v>38</v>
      </c>
      <c r="D122" s="24">
        <v>12.7</v>
      </c>
      <c r="E122" s="61">
        <v>19</v>
      </c>
      <c r="F122" s="24">
        <v>6.3</v>
      </c>
      <c r="G122" s="10"/>
      <c r="H122" s="10"/>
      <c r="I122" s="10"/>
    </row>
    <row r="123" spans="1:9" x14ac:dyDescent="0.45">
      <c r="A123" s="10"/>
      <c r="B123" s="33" t="s">
        <v>822</v>
      </c>
      <c r="C123" s="92">
        <v>0</v>
      </c>
      <c r="D123" s="24">
        <v>0</v>
      </c>
      <c r="E123" s="61">
        <v>0</v>
      </c>
      <c r="F123" s="24">
        <v>0</v>
      </c>
      <c r="G123" s="10"/>
      <c r="H123" s="10"/>
      <c r="I123" s="10"/>
    </row>
    <row r="124" spans="1:9" x14ac:dyDescent="0.45">
      <c r="A124" s="10"/>
      <c r="B124" s="33" t="s">
        <v>823</v>
      </c>
      <c r="C124" s="92" t="s">
        <v>723</v>
      </c>
      <c r="D124" s="24">
        <v>5.3</v>
      </c>
      <c r="E124" s="61">
        <v>0</v>
      </c>
      <c r="F124" s="24">
        <v>0</v>
      </c>
      <c r="G124" s="10"/>
      <c r="H124" s="10"/>
      <c r="I124" s="10"/>
    </row>
    <row r="125" spans="1:9" x14ac:dyDescent="0.45">
      <c r="A125" s="10"/>
      <c r="B125" s="33" t="s">
        <v>824</v>
      </c>
      <c r="C125" s="92">
        <v>0</v>
      </c>
      <c r="D125" s="24">
        <v>0</v>
      </c>
      <c r="E125" s="61">
        <v>0</v>
      </c>
      <c r="F125" s="24">
        <v>0</v>
      </c>
      <c r="G125" s="10"/>
      <c r="H125" s="10"/>
      <c r="I125" s="10"/>
    </row>
    <row r="126" spans="1:9" x14ac:dyDescent="0.45">
      <c r="A126" s="10"/>
      <c r="B126" s="33" t="s">
        <v>825</v>
      </c>
      <c r="C126" s="92">
        <v>0</v>
      </c>
      <c r="D126" s="24">
        <v>0</v>
      </c>
      <c r="E126" s="61">
        <v>0</v>
      </c>
      <c r="F126" s="24">
        <v>0</v>
      </c>
      <c r="G126" s="10"/>
      <c r="H126" s="10"/>
      <c r="I126" s="10"/>
    </row>
    <row r="127" spans="1:9" x14ac:dyDescent="0.45">
      <c r="A127" s="10"/>
      <c r="B127" s="33" t="s">
        <v>826</v>
      </c>
      <c r="C127" s="92">
        <v>0</v>
      </c>
      <c r="D127" s="24">
        <v>0</v>
      </c>
      <c r="E127" s="92">
        <v>0</v>
      </c>
      <c r="F127" s="24">
        <v>0</v>
      </c>
      <c r="G127" s="10"/>
      <c r="H127" s="10"/>
      <c r="I127" s="10"/>
    </row>
    <row r="128" spans="1:9" x14ac:dyDescent="0.45">
      <c r="A128" s="10"/>
      <c r="B128" s="33" t="s">
        <v>827</v>
      </c>
      <c r="C128" s="92">
        <v>0</v>
      </c>
      <c r="D128" s="24">
        <v>0</v>
      </c>
      <c r="E128" s="92">
        <v>0</v>
      </c>
      <c r="F128" s="24">
        <v>0</v>
      </c>
      <c r="G128" s="10"/>
      <c r="H128" s="10"/>
      <c r="I128" s="10"/>
    </row>
    <row r="129" spans="1:9" x14ac:dyDescent="0.45">
      <c r="A129" s="10"/>
      <c r="B129" s="33" t="s">
        <v>828</v>
      </c>
      <c r="C129" s="92">
        <v>41</v>
      </c>
      <c r="D129" s="24">
        <v>13.4</v>
      </c>
      <c r="E129" s="92">
        <v>0</v>
      </c>
      <c r="F129" s="24">
        <v>0</v>
      </c>
      <c r="G129" s="10"/>
      <c r="H129" s="10"/>
      <c r="I129" s="10"/>
    </row>
    <row r="130" spans="1:9" x14ac:dyDescent="0.45">
      <c r="A130" s="10"/>
      <c r="B130" s="33" t="s">
        <v>829</v>
      </c>
      <c r="C130" s="92">
        <v>48</v>
      </c>
      <c r="D130" s="24">
        <v>12.7</v>
      </c>
      <c r="E130" s="61" t="s">
        <v>723</v>
      </c>
      <c r="F130" s="24">
        <v>0.3</v>
      </c>
      <c r="G130" s="10"/>
      <c r="H130" s="10"/>
      <c r="I130" s="10"/>
    </row>
    <row r="131" spans="1:9" x14ac:dyDescent="0.45">
      <c r="A131" s="10"/>
      <c r="B131" s="33" t="s">
        <v>830</v>
      </c>
      <c r="C131" s="92">
        <v>79</v>
      </c>
      <c r="D131" s="24">
        <v>15.7</v>
      </c>
      <c r="E131" s="61" t="s">
        <v>723</v>
      </c>
      <c r="F131" s="24">
        <v>0.8</v>
      </c>
      <c r="G131" s="10"/>
      <c r="H131" s="10"/>
      <c r="I131" s="10"/>
    </row>
    <row r="132" spans="1:9" x14ac:dyDescent="0.45">
      <c r="A132" s="10"/>
      <c r="B132" s="33" t="s">
        <v>831</v>
      </c>
      <c r="C132" s="92">
        <v>12</v>
      </c>
      <c r="D132" s="24">
        <v>12.9</v>
      </c>
      <c r="E132" s="61" t="s">
        <v>723</v>
      </c>
      <c r="F132" s="24">
        <v>3.2</v>
      </c>
      <c r="G132" s="10"/>
      <c r="H132" s="10"/>
      <c r="I132" s="10"/>
    </row>
    <row r="133" spans="1:9" x14ac:dyDescent="0.45">
      <c r="A133" s="10"/>
      <c r="B133" s="33" t="s">
        <v>832</v>
      </c>
      <c r="C133" s="61" t="s">
        <v>723</v>
      </c>
      <c r="D133" s="24">
        <v>7.7</v>
      </c>
      <c r="E133" s="61" t="s">
        <v>723</v>
      </c>
      <c r="F133" s="24">
        <v>7.7</v>
      </c>
      <c r="G133" s="10"/>
      <c r="H133" s="10"/>
      <c r="I133" s="10"/>
    </row>
    <row r="134" spans="1:9" x14ac:dyDescent="0.45">
      <c r="A134" s="10"/>
      <c r="B134" s="33" t="s">
        <v>833</v>
      </c>
      <c r="C134" s="92">
        <v>25</v>
      </c>
      <c r="D134" s="24">
        <v>1.7</v>
      </c>
      <c r="E134" s="92">
        <v>19</v>
      </c>
      <c r="F134" s="24">
        <v>1.3</v>
      </c>
      <c r="G134" s="10"/>
      <c r="H134" s="10"/>
      <c r="I134" s="10"/>
    </row>
    <row r="135" spans="1:9" x14ac:dyDescent="0.45">
      <c r="A135" s="10"/>
      <c r="B135" s="33" t="s">
        <v>834</v>
      </c>
      <c r="C135" s="92">
        <v>248</v>
      </c>
      <c r="D135" s="24">
        <v>7.5</v>
      </c>
      <c r="E135" s="92">
        <v>17</v>
      </c>
      <c r="F135" s="24">
        <v>0.5</v>
      </c>
      <c r="G135" s="10"/>
      <c r="H135" s="10"/>
      <c r="I135" s="10"/>
    </row>
    <row r="136" spans="1:9" x14ac:dyDescent="0.45">
      <c r="A136" s="10"/>
      <c r="B136" s="33" t="s">
        <v>835</v>
      </c>
      <c r="C136" s="92">
        <v>0</v>
      </c>
      <c r="D136" s="24">
        <v>0</v>
      </c>
      <c r="E136" s="92">
        <v>0</v>
      </c>
      <c r="F136" s="24">
        <v>0</v>
      </c>
      <c r="G136" s="10"/>
      <c r="H136" s="10"/>
      <c r="I136" s="10"/>
    </row>
    <row r="137" spans="1:9" x14ac:dyDescent="0.45">
      <c r="A137" s="10"/>
      <c r="B137" s="33" t="s">
        <v>836</v>
      </c>
      <c r="C137" s="92">
        <v>75</v>
      </c>
      <c r="D137" s="24">
        <v>13</v>
      </c>
      <c r="E137" s="61" t="s">
        <v>723</v>
      </c>
      <c r="F137" s="24">
        <v>0.3</v>
      </c>
      <c r="G137" s="10"/>
      <c r="H137" s="10"/>
      <c r="I137" s="10"/>
    </row>
    <row r="138" spans="1:9" x14ac:dyDescent="0.45">
      <c r="A138" s="10"/>
      <c r="B138" s="33" t="s">
        <v>837</v>
      </c>
      <c r="C138" s="92">
        <v>317</v>
      </c>
      <c r="D138" s="24">
        <v>6.2</v>
      </c>
      <c r="E138" s="92">
        <v>47</v>
      </c>
      <c r="F138" s="24">
        <v>0.89999999999999991</v>
      </c>
      <c r="G138" s="10"/>
      <c r="H138" s="10"/>
      <c r="I138" s="10"/>
    </row>
    <row r="139" spans="1:9" x14ac:dyDescent="0.45">
      <c r="A139" s="10"/>
      <c r="B139" s="33" t="s">
        <v>838</v>
      </c>
      <c r="C139" s="92">
        <v>30</v>
      </c>
      <c r="D139" s="24">
        <v>2.9</v>
      </c>
      <c r="E139" s="92">
        <v>16</v>
      </c>
      <c r="F139" s="24">
        <v>1.6</v>
      </c>
      <c r="G139" s="10"/>
      <c r="H139" s="10"/>
      <c r="I139" s="10"/>
    </row>
    <row r="140" spans="1:9" x14ac:dyDescent="0.45">
      <c r="A140" s="10"/>
      <c r="B140" s="33" t="s">
        <v>839</v>
      </c>
      <c r="C140" s="92">
        <v>140</v>
      </c>
      <c r="D140" s="24">
        <v>7</v>
      </c>
      <c r="E140" s="92">
        <v>33</v>
      </c>
      <c r="F140" s="24">
        <v>1.7</v>
      </c>
      <c r="G140" s="10"/>
      <c r="H140" s="10"/>
      <c r="I140" s="10"/>
    </row>
    <row r="141" spans="1:9" x14ac:dyDescent="0.45">
      <c r="A141" s="10"/>
      <c r="B141" s="33" t="s">
        <v>840</v>
      </c>
      <c r="C141" s="92">
        <v>13</v>
      </c>
      <c r="D141" s="24">
        <v>19.7</v>
      </c>
      <c r="E141" s="92">
        <v>7</v>
      </c>
      <c r="F141" s="24">
        <v>10.6</v>
      </c>
      <c r="G141" s="10"/>
      <c r="H141" s="10"/>
      <c r="I141" s="10"/>
    </row>
    <row r="142" spans="1:9" x14ac:dyDescent="0.45">
      <c r="A142" s="10"/>
      <c r="B142" s="34" t="s">
        <v>259</v>
      </c>
      <c r="C142" s="230">
        <v>5750</v>
      </c>
      <c r="D142" s="230"/>
      <c r="E142" s="230">
        <v>3148</v>
      </c>
      <c r="F142" s="55"/>
      <c r="G142" s="10"/>
      <c r="H142" s="10"/>
      <c r="I142" s="10"/>
    </row>
    <row r="143" spans="1:9" x14ac:dyDescent="0.45">
      <c r="A143" s="10"/>
      <c r="B143" s="10"/>
      <c r="C143" s="33"/>
      <c r="D143" s="55"/>
      <c r="E143" s="33"/>
      <c r="F143" s="55"/>
      <c r="G143" s="10"/>
      <c r="H143" s="10"/>
      <c r="I143" s="10"/>
    </row>
    <row r="144" spans="1:9" x14ac:dyDescent="0.45">
      <c r="A144" s="10"/>
      <c r="B144" s="407" t="s">
        <v>841</v>
      </c>
      <c r="C144" s="33"/>
      <c r="D144" s="55"/>
      <c r="E144" s="33"/>
      <c r="F144" s="55"/>
      <c r="G144" s="10"/>
      <c r="H144" s="10"/>
      <c r="I144" s="10"/>
    </row>
    <row r="145" spans="1:9" x14ac:dyDescent="0.45">
      <c r="A145" s="10"/>
      <c r="B145" s="10"/>
      <c r="C145" s="33"/>
      <c r="D145" s="55"/>
      <c r="E145" s="33"/>
      <c r="F145" s="55"/>
      <c r="G145" s="10"/>
      <c r="H145" s="10"/>
      <c r="I145" s="10"/>
    </row>
  </sheetData>
  <mergeCells count="2">
    <mergeCell ref="C9:D9"/>
    <mergeCell ref="E9:F9"/>
  </mergeCells>
  <hyperlinks>
    <hyperlink ref="A1" location="Index!A1" display="Back to Index" xr:uid="{DCB12BEF-62B7-4BA5-92A5-8247DFF27A13}"/>
  </hyperlinks>
  <pageMargins left="0.7" right="0.7" top="0.75" bottom="0.75" header="0.3" footer="0.3"/>
  <pageSetup paperSize="9" orientation="portrait" r:id="rId1"/>
  <headerFooter>
    <oddFooter>&amp;C&amp;1#&amp;"Arial Black"&amp;10&amp;K000000OFFICIAL</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A1C5B0-A9D4-4913-8198-073A04BA509A}">
  <sheetPr codeName="Sheet10"/>
  <dimension ref="A1:L165"/>
  <sheetViews>
    <sheetView topLeftCell="B1" zoomScaleNormal="100" workbookViewId="0">
      <selection activeCell="L5" sqref="L5"/>
    </sheetView>
  </sheetViews>
  <sheetFormatPr defaultColWidth="8.6875" defaultRowHeight="16.5" x14ac:dyDescent="0.45"/>
  <cols>
    <col min="1" max="1" width="12.6875" style="3" customWidth="1"/>
    <col min="2" max="2" width="30.125" style="3" customWidth="1"/>
    <col min="3" max="8" width="10.875" style="3" customWidth="1"/>
    <col min="9" max="9" width="10.4375" style="3" customWidth="1"/>
    <col min="10" max="10" width="11" style="3" customWidth="1"/>
    <col min="11" max="11" width="11.75" style="3" customWidth="1"/>
    <col min="12" max="12" width="11.6875" style="10" customWidth="1"/>
    <col min="13" max="16384" width="8.6875" style="3"/>
  </cols>
  <sheetData>
    <row r="1" spans="1:12" x14ac:dyDescent="0.45">
      <c r="A1" s="4" t="s">
        <v>168</v>
      </c>
      <c r="B1" s="25"/>
      <c r="C1" s="25"/>
      <c r="D1" s="25"/>
      <c r="E1" s="2"/>
      <c r="F1" s="2"/>
      <c r="G1" s="2"/>
      <c r="H1" s="10"/>
      <c r="I1" s="10"/>
      <c r="J1" s="10"/>
      <c r="K1" s="10"/>
    </row>
    <row r="2" spans="1:12" x14ac:dyDescent="0.45">
      <c r="A2" s="1"/>
      <c r="B2" s="25"/>
      <c r="C2" s="25"/>
      <c r="D2" s="25"/>
      <c r="E2" s="2"/>
      <c r="F2" s="2"/>
      <c r="G2" s="2"/>
      <c r="H2" s="10"/>
      <c r="I2" s="10"/>
      <c r="J2" s="10"/>
      <c r="K2" s="10"/>
    </row>
    <row r="3" spans="1:12" x14ac:dyDescent="0.45">
      <c r="A3" s="1"/>
      <c r="B3" s="25"/>
      <c r="C3" s="25"/>
      <c r="D3" s="25"/>
      <c r="E3" s="2"/>
      <c r="F3" s="2"/>
      <c r="G3" s="2"/>
      <c r="H3" s="10"/>
      <c r="I3" s="10"/>
      <c r="J3" s="10"/>
      <c r="K3" s="10"/>
    </row>
    <row r="4" spans="1:12" x14ac:dyDescent="0.45">
      <c r="A4" s="1"/>
      <c r="B4" s="25"/>
      <c r="C4" s="25"/>
      <c r="D4" s="25"/>
      <c r="E4" s="2"/>
      <c r="F4" s="2"/>
      <c r="G4" s="2"/>
      <c r="H4" s="10"/>
      <c r="I4" s="10"/>
      <c r="J4" s="10"/>
      <c r="K4" s="10"/>
    </row>
    <row r="5" spans="1:12" x14ac:dyDescent="0.45">
      <c r="A5" s="27"/>
      <c r="B5" s="28"/>
      <c r="C5" s="28"/>
      <c r="D5" s="28"/>
      <c r="E5" s="29"/>
      <c r="F5" s="29"/>
      <c r="G5" s="29"/>
      <c r="H5" s="30"/>
      <c r="I5" s="30"/>
      <c r="J5" s="30"/>
      <c r="K5" s="30"/>
      <c r="L5" s="30"/>
    </row>
    <row r="6" spans="1:12" x14ac:dyDescent="0.45">
      <c r="A6" s="10"/>
      <c r="B6" s="10"/>
      <c r="C6" s="10"/>
      <c r="D6" s="10"/>
      <c r="E6" s="10"/>
      <c r="F6" s="10"/>
      <c r="G6" s="10"/>
      <c r="H6" s="10"/>
      <c r="I6" s="10"/>
      <c r="J6" s="10"/>
      <c r="K6" s="10"/>
    </row>
    <row r="7" spans="1:12" x14ac:dyDescent="0.45">
      <c r="A7" s="10"/>
      <c r="B7" s="9" t="s">
        <v>288</v>
      </c>
      <c r="C7" s="11"/>
      <c r="D7" s="15"/>
      <c r="E7" s="12"/>
      <c r="F7" s="10"/>
      <c r="G7" s="10"/>
      <c r="H7" s="10"/>
      <c r="I7" s="10"/>
      <c r="J7" s="10"/>
      <c r="K7" s="10"/>
    </row>
    <row r="8" spans="1:12" x14ac:dyDescent="0.45">
      <c r="A8" s="10"/>
      <c r="B8" s="9"/>
      <c r="C8" s="12"/>
      <c r="D8" s="15"/>
      <c r="E8" s="12"/>
      <c r="F8" s="10"/>
      <c r="G8" s="10"/>
      <c r="H8" s="10"/>
      <c r="I8" s="10"/>
      <c r="J8" s="10"/>
      <c r="K8" s="10"/>
    </row>
    <row r="9" spans="1:12" x14ac:dyDescent="0.45">
      <c r="A9" s="10"/>
      <c r="B9" s="21"/>
      <c r="C9" s="19">
        <v>1990</v>
      </c>
      <c r="D9" s="19"/>
      <c r="E9" s="19">
        <v>2000</v>
      </c>
      <c r="F9" s="19"/>
      <c r="G9" s="19">
        <v>2010</v>
      </c>
      <c r="H9" s="19"/>
      <c r="I9" s="19">
        <v>2020</v>
      </c>
      <c r="J9" s="19"/>
      <c r="K9" s="19">
        <v>2021</v>
      </c>
      <c r="L9" s="19"/>
    </row>
    <row r="10" spans="1:12" x14ac:dyDescent="0.45">
      <c r="A10" s="10"/>
      <c r="B10" s="70"/>
      <c r="C10" s="71" t="s">
        <v>219</v>
      </c>
      <c r="D10" s="71" t="s">
        <v>250</v>
      </c>
      <c r="E10" s="71" t="s">
        <v>219</v>
      </c>
      <c r="F10" s="71" t="s">
        <v>250</v>
      </c>
      <c r="G10" s="71" t="s">
        <v>219</v>
      </c>
      <c r="H10" s="71" t="s">
        <v>250</v>
      </c>
      <c r="I10" s="71" t="s">
        <v>219</v>
      </c>
      <c r="J10" s="71" t="s">
        <v>250</v>
      </c>
      <c r="K10" s="71" t="s">
        <v>219</v>
      </c>
      <c r="L10" s="71" t="s">
        <v>250</v>
      </c>
    </row>
    <row r="11" spans="1:12" x14ac:dyDescent="0.45">
      <c r="A11" s="10"/>
      <c r="B11" s="72" t="s">
        <v>286</v>
      </c>
      <c r="C11" s="48">
        <v>47110</v>
      </c>
      <c r="D11" s="55">
        <v>71.400000000000006</v>
      </c>
      <c r="E11" s="48">
        <v>44185</v>
      </c>
      <c r="F11" s="55">
        <v>71.8</v>
      </c>
      <c r="G11" s="48">
        <v>54420</v>
      </c>
      <c r="H11" s="55">
        <v>74.599999999999994</v>
      </c>
      <c r="I11" s="407">
        <v>57373</v>
      </c>
      <c r="J11" s="413">
        <v>75.599999999999994</v>
      </c>
      <c r="K11" s="407">
        <v>60030</v>
      </c>
      <c r="L11" s="10">
        <v>74.7</v>
      </c>
    </row>
    <row r="12" spans="1:12" x14ac:dyDescent="0.45">
      <c r="A12" s="10"/>
      <c r="B12" s="32" t="s">
        <v>281</v>
      </c>
      <c r="C12" s="48">
        <v>18388</v>
      </c>
      <c r="D12" s="55">
        <v>27.9</v>
      </c>
      <c r="E12" s="48">
        <v>16122</v>
      </c>
      <c r="F12" s="55">
        <v>26.2</v>
      </c>
      <c r="G12" s="48">
        <v>16916</v>
      </c>
      <c r="H12" s="55">
        <v>23.3</v>
      </c>
      <c r="I12" s="407">
        <v>17160</v>
      </c>
      <c r="J12" s="413">
        <v>22.6</v>
      </c>
      <c r="K12" s="407">
        <v>18831</v>
      </c>
      <c r="L12" s="10">
        <v>23.4</v>
      </c>
    </row>
    <row r="13" spans="1:12" x14ac:dyDescent="0.45">
      <c r="A13" s="10"/>
      <c r="B13" s="32" t="s">
        <v>287</v>
      </c>
      <c r="C13" s="48">
        <v>506</v>
      </c>
      <c r="D13" s="55">
        <v>0.8</v>
      </c>
      <c r="E13" s="48">
        <v>1262</v>
      </c>
      <c r="F13" s="55">
        <v>2</v>
      </c>
      <c r="G13" s="48">
        <v>1564</v>
      </c>
      <c r="H13" s="55">
        <v>2.1</v>
      </c>
      <c r="I13" s="407">
        <v>1337</v>
      </c>
      <c r="J13" s="413">
        <v>1.8</v>
      </c>
      <c r="K13" s="407">
        <v>1461</v>
      </c>
      <c r="L13" s="10">
        <v>1.9</v>
      </c>
    </row>
    <row r="14" spans="1:12" x14ac:dyDescent="0.45">
      <c r="A14" s="10"/>
      <c r="B14" s="53" t="s">
        <v>289</v>
      </c>
      <c r="C14" s="54">
        <v>66003</v>
      </c>
      <c r="D14" s="73"/>
      <c r="E14" s="54">
        <v>61569</v>
      </c>
      <c r="F14" s="73"/>
      <c r="G14" s="54">
        <v>72900</v>
      </c>
      <c r="H14" s="73"/>
      <c r="I14" s="74">
        <v>75870</v>
      </c>
      <c r="J14" s="106">
        <v>99.999999999999986</v>
      </c>
      <c r="K14" s="106">
        <f>SUM(K11:K13)</f>
        <v>80322</v>
      </c>
      <c r="L14" s="106">
        <f>SUM(L11:L13)</f>
        <v>100</v>
      </c>
    </row>
    <row r="15" spans="1:12" x14ac:dyDescent="0.45">
      <c r="A15" s="10"/>
      <c r="B15" s="408"/>
      <c r="C15" s="58"/>
      <c r="D15" s="57"/>
      <c r="E15" s="57"/>
      <c r="F15" s="57"/>
      <c r="G15" s="57"/>
      <c r="H15" s="57"/>
      <c r="I15" s="407"/>
      <c r="J15" s="407"/>
      <c r="K15" s="407"/>
    </row>
    <row r="16" spans="1:12" x14ac:dyDescent="0.45">
      <c r="A16" s="10"/>
      <c r="B16" s="44"/>
      <c r="C16" s="20"/>
      <c r="D16" s="20"/>
      <c r="E16" s="7"/>
      <c r="F16" s="5"/>
      <c r="G16" s="5"/>
      <c r="H16" s="5"/>
      <c r="I16" s="407"/>
      <c r="J16" s="407"/>
      <c r="K16" s="407"/>
    </row>
    <row r="17" spans="12:12" x14ac:dyDescent="0.45">
      <c r="L17" s="3"/>
    </row>
    <row r="18" spans="12:12" x14ac:dyDescent="0.45">
      <c r="L18" s="3"/>
    </row>
    <row r="19" spans="12:12" x14ac:dyDescent="0.45">
      <c r="L19" s="3"/>
    </row>
    <row r="20" spans="12:12" x14ac:dyDescent="0.45">
      <c r="L20" s="3"/>
    </row>
    <row r="21" spans="12:12" x14ac:dyDescent="0.45">
      <c r="L21" s="3"/>
    </row>
    <row r="22" spans="12:12" x14ac:dyDescent="0.45">
      <c r="L22" s="3"/>
    </row>
    <row r="23" spans="12:12" x14ac:dyDescent="0.45">
      <c r="L23" s="3"/>
    </row>
    <row r="24" spans="12:12" x14ac:dyDescent="0.45">
      <c r="L24" s="3"/>
    </row>
    <row r="25" spans="12:12" x14ac:dyDescent="0.45">
      <c r="L25" s="3"/>
    </row>
    <row r="26" spans="12:12" x14ac:dyDescent="0.45">
      <c r="L26" s="3"/>
    </row>
    <row r="27" spans="12:12" x14ac:dyDescent="0.45">
      <c r="L27" s="3"/>
    </row>
    <row r="28" spans="12:12" x14ac:dyDescent="0.45">
      <c r="L28" s="3"/>
    </row>
    <row r="29" spans="12:12" x14ac:dyDescent="0.45">
      <c r="L29" s="3"/>
    </row>
    <row r="30" spans="12:12" x14ac:dyDescent="0.45">
      <c r="L30" s="3"/>
    </row>
    <row r="31" spans="12:12" x14ac:dyDescent="0.45">
      <c r="L31" s="3"/>
    </row>
    <row r="32" spans="12:12" x14ac:dyDescent="0.45">
      <c r="L32" s="3"/>
    </row>
    <row r="33" spans="12:12" x14ac:dyDescent="0.45">
      <c r="L33" s="3"/>
    </row>
    <row r="34" spans="12:12" x14ac:dyDescent="0.45">
      <c r="L34" s="3"/>
    </row>
    <row r="35" spans="12:12" x14ac:dyDescent="0.45">
      <c r="L35" s="3"/>
    </row>
    <row r="36" spans="12:12" x14ac:dyDescent="0.45">
      <c r="L36" s="3"/>
    </row>
    <row r="37" spans="12:12" x14ac:dyDescent="0.45">
      <c r="L37" s="3"/>
    </row>
    <row r="38" spans="12:12" x14ac:dyDescent="0.45">
      <c r="L38" s="3"/>
    </row>
    <row r="39" spans="12:12" x14ac:dyDescent="0.45">
      <c r="L39" s="3"/>
    </row>
    <row r="40" spans="12:12" x14ac:dyDescent="0.45">
      <c r="L40" s="3"/>
    </row>
    <row r="41" spans="12:12" x14ac:dyDescent="0.45">
      <c r="L41" s="3"/>
    </row>
    <row r="42" spans="12:12" x14ac:dyDescent="0.45">
      <c r="L42" s="3"/>
    </row>
    <row r="43" spans="12:12" x14ac:dyDescent="0.45">
      <c r="L43" s="3"/>
    </row>
    <row r="44" spans="12:12" x14ac:dyDescent="0.45">
      <c r="L44" s="3"/>
    </row>
    <row r="45" spans="12:12" x14ac:dyDescent="0.45">
      <c r="L45" s="3"/>
    </row>
    <row r="46" spans="12:12" x14ac:dyDescent="0.45">
      <c r="L46" s="3"/>
    </row>
    <row r="47" spans="12:12" x14ac:dyDescent="0.45">
      <c r="L47" s="3"/>
    </row>
    <row r="48" spans="12:12" x14ac:dyDescent="0.45">
      <c r="L48" s="3"/>
    </row>
    <row r="49" spans="12:12" x14ac:dyDescent="0.45">
      <c r="L49" s="3"/>
    </row>
    <row r="50" spans="12:12" x14ac:dyDescent="0.45">
      <c r="L50" s="3"/>
    </row>
    <row r="51" spans="12:12" x14ac:dyDescent="0.45">
      <c r="L51" s="3"/>
    </row>
    <row r="52" spans="12:12" x14ac:dyDescent="0.45">
      <c r="L52" s="3"/>
    </row>
    <row r="53" spans="12:12" x14ac:dyDescent="0.45">
      <c r="L53" s="3"/>
    </row>
    <row r="54" spans="12:12" x14ac:dyDescent="0.45">
      <c r="L54" s="3"/>
    </row>
    <row r="55" spans="12:12" x14ac:dyDescent="0.45">
      <c r="L55" s="3"/>
    </row>
    <row r="56" spans="12:12" x14ac:dyDescent="0.45">
      <c r="L56" s="3"/>
    </row>
    <row r="57" spans="12:12" x14ac:dyDescent="0.45">
      <c r="L57" s="3"/>
    </row>
    <row r="58" spans="12:12" x14ac:dyDescent="0.45">
      <c r="L58" s="3"/>
    </row>
    <row r="59" spans="12:12" x14ac:dyDescent="0.45">
      <c r="L59" s="3"/>
    </row>
    <row r="60" spans="12:12" x14ac:dyDescent="0.45">
      <c r="L60" s="3"/>
    </row>
    <row r="61" spans="12:12" x14ac:dyDescent="0.45">
      <c r="L61" s="3"/>
    </row>
    <row r="62" spans="12:12" x14ac:dyDescent="0.45">
      <c r="L62" s="3"/>
    </row>
    <row r="63" spans="12:12" x14ac:dyDescent="0.45">
      <c r="L63" s="3"/>
    </row>
    <row r="64" spans="12:12" x14ac:dyDescent="0.45">
      <c r="L64" s="3"/>
    </row>
    <row r="65" spans="12:12" x14ac:dyDescent="0.45">
      <c r="L65" s="3"/>
    </row>
    <row r="66" spans="12:12" x14ac:dyDescent="0.45">
      <c r="L66" s="3"/>
    </row>
    <row r="67" spans="12:12" x14ac:dyDescent="0.45">
      <c r="L67" s="3"/>
    </row>
    <row r="68" spans="12:12" x14ac:dyDescent="0.45">
      <c r="L68" s="3"/>
    </row>
    <row r="69" spans="12:12" x14ac:dyDescent="0.45">
      <c r="L69" s="3"/>
    </row>
    <row r="70" spans="12:12" x14ac:dyDescent="0.45">
      <c r="L70" s="3"/>
    </row>
    <row r="71" spans="12:12" x14ac:dyDescent="0.45">
      <c r="L71" s="3"/>
    </row>
    <row r="72" spans="12:12" x14ac:dyDescent="0.45">
      <c r="L72" s="3"/>
    </row>
    <row r="73" spans="12:12" x14ac:dyDescent="0.45">
      <c r="L73" s="3"/>
    </row>
    <row r="74" spans="12:12" x14ac:dyDescent="0.45">
      <c r="L74" s="3"/>
    </row>
    <row r="75" spans="12:12" x14ac:dyDescent="0.45">
      <c r="L75" s="3"/>
    </row>
    <row r="76" spans="12:12" x14ac:dyDescent="0.45">
      <c r="L76" s="3"/>
    </row>
    <row r="77" spans="12:12" x14ac:dyDescent="0.45">
      <c r="L77" s="3"/>
    </row>
    <row r="78" spans="12:12" x14ac:dyDescent="0.45">
      <c r="L78" s="3"/>
    </row>
    <row r="79" spans="12:12" x14ac:dyDescent="0.45">
      <c r="L79" s="3"/>
    </row>
    <row r="80" spans="12:12" x14ac:dyDescent="0.45">
      <c r="L80" s="3"/>
    </row>
    <row r="81" spans="12:12" x14ac:dyDescent="0.45">
      <c r="L81" s="3"/>
    </row>
    <row r="82" spans="12:12" x14ac:dyDescent="0.45">
      <c r="L82" s="3"/>
    </row>
    <row r="83" spans="12:12" x14ac:dyDescent="0.45">
      <c r="L83" s="3"/>
    </row>
    <row r="84" spans="12:12" x14ac:dyDescent="0.45">
      <c r="L84" s="3"/>
    </row>
    <row r="85" spans="12:12" x14ac:dyDescent="0.45">
      <c r="L85" s="3"/>
    </row>
    <row r="86" spans="12:12" x14ac:dyDescent="0.45">
      <c r="L86" s="3"/>
    </row>
    <row r="87" spans="12:12" x14ac:dyDescent="0.45">
      <c r="L87" s="3"/>
    </row>
    <row r="88" spans="12:12" x14ac:dyDescent="0.45">
      <c r="L88" s="3"/>
    </row>
    <row r="89" spans="12:12" x14ac:dyDescent="0.45">
      <c r="L89" s="3"/>
    </row>
    <row r="90" spans="12:12" x14ac:dyDescent="0.45">
      <c r="L90" s="3"/>
    </row>
    <row r="91" spans="12:12" x14ac:dyDescent="0.45">
      <c r="L91" s="3"/>
    </row>
    <row r="92" spans="12:12" x14ac:dyDescent="0.45">
      <c r="L92" s="3"/>
    </row>
    <row r="93" spans="12:12" x14ac:dyDescent="0.45">
      <c r="L93" s="3"/>
    </row>
    <row r="94" spans="12:12" x14ac:dyDescent="0.45">
      <c r="L94" s="3"/>
    </row>
    <row r="95" spans="12:12" x14ac:dyDescent="0.45">
      <c r="L95" s="3"/>
    </row>
    <row r="96" spans="12:12" x14ac:dyDescent="0.45">
      <c r="L96" s="3"/>
    </row>
    <row r="97" spans="12:12" x14ac:dyDescent="0.45">
      <c r="L97" s="3"/>
    </row>
    <row r="98" spans="12:12" x14ac:dyDescent="0.45">
      <c r="L98" s="3"/>
    </row>
    <row r="99" spans="12:12" x14ac:dyDescent="0.45">
      <c r="L99" s="3"/>
    </row>
    <row r="100" spans="12:12" x14ac:dyDescent="0.45">
      <c r="L100" s="3"/>
    </row>
    <row r="101" spans="12:12" x14ac:dyDescent="0.45">
      <c r="L101" s="3"/>
    </row>
    <row r="102" spans="12:12" x14ac:dyDescent="0.45">
      <c r="L102" s="3"/>
    </row>
    <row r="103" spans="12:12" x14ac:dyDescent="0.45">
      <c r="L103" s="3"/>
    </row>
    <row r="104" spans="12:12" x14ac:dyDescent="0.45">
      <c r="L104" s="3"/>
    </row>
    <row r="105" spans="12:12" x14ac:dyDescent="0.45">
      <c r="L105" s="3"/>
    </row>
    <row r="106" spans="12:12" x14ac:dyDescent="0.45">
      <c r="L106" s="3"/>
    </row>
    <row r="107" spans="12:12" x14ac:dyDescent="0.45">
      <c r="L107" s="3"/>
    </row>
    <row r="108" spans="12:12" x14ac:dyDescent="0.45">
      <c r="L108" s="3"/>
    </row>
    <row r="109" spans="12:12" x14ac:dyDescent="0.45">
      <c r="L109" s="3"/>
    </row>
    <row r="110" spans="12:12" x14ac:dyDescent="0.45">
      <c r="L110" s="3"/>
    </row>
    <row r="111" spans="12:12" x14ac:dyDescent="0.45">
      <c r="L111" s="3"/>
    </row>
    <row r="112" spans="12:12" x14ac:dyDescent="0.45">
      <c r="L112" s="3"/>
    </row>
    <row r="113" spans="12:12" x14ac:dyDescent="0.45">
      <c r="L113" s="3"/>
    </row>
    <row r="114" spans="12:12" x14ac:dyDescent="0.45">
      <c r="L114" s="3"/>
    </row>
    <row r="115" spans="12:12" x14ac:dyDescent="0.45">
      <c r="L115" s="3"/>
    </row>
    <row r="116" spans="12:12" x14ac:dyDescent="0.45">
      <c r="L116" s="3"/>
    </row>
    <row r="117" spans="12:12" x14ac:dyDescent="0.45">
      <c r="L117" s="3"/>
    </row>
    <row r="118" spans="12:12" x14ac:dyDescent="0.45">
      <c r="L118" s="3"/>
    </row>
    <row r="119" spans="12:12" x14ac:dyDescent="0.45">
      <c r="L119" s="3"/>
    </row>
    <row r="120" spans="12:12" x14ac:dyDescent="0.45">
      <c r="L120" s="3"/>
    </row>
    <row r="121" spans="12:12" x14ac:dyDescent="0.45">
      <c r="L121" s="3"/>
    </row>
    <row r="122" spans="12:12" x14ac:dyDescent="0.45">
      <c r="L122" s="3"/>
    </row>
    <row r="123" spans="12:12" x14ac:dyDescent="0.45">
      <c r="L123" s="3"/>
    </row>
    <row r="124" spans="12:12" x14ac:dyDescent="0.45">
      <c r="L124" s="3"/>
    </row>
    <row r="125" spans="12:12" x14ac:dyDescent="0.45">
      <c r="L125" s="3"/>
    </row>
    <row r="126" spans="12:12" x14ac:dyDescent="0.45">
      <c r="L126" s="3"/>
    </row>
    <row r="127" spans="12:12" x14ac:dyDescent="0.45">
      <c r="L127" s="3"/>
    </row>
    <row r="128" spans="12:12" x14ac:dyDescent="0.45">
      <c r="L128" s="3"/>
    </row>
    <row r="129" spans="12:12" x14ac:dyDescent="0.45">
      <c r="L129" s="3"/>
    </row>
    <row r="130" spans="12:12" x14ac:dyDescent="0.45">
      <c r="L130" s="3"/>
    </row>
    <row r="131" spans="12:12" x14ac:dyDescent="0.45">
      <c r="L131" s="3"/>
    </row>
    <row r="132" spans="12:12" x14ac:dyDescent="0.45">
      <c r="L132" s="3"/>
    </row>
    <row r="133" spans="12:12" x14ac:dyDescent="0.45">
      <c r="L133" s="3"/>
    </row>
    <row r="134" spans="12:12" x14ac:dyDescent="0.45">
      <c r="L134" s="3"/>
    </row>
    <row r="135" spans="12:12" x14ac:dyDescent="0.45">
      <c r="L135" s="3"/>
    </row>
    <row r="136" spans="12:12" x14ac:dyDescent="0.45">
      <c r="L136" s="3"/>
    </row>
    <row r="137" spans="12:12" x14ac:dyDescent="0.45">
      <c r="L137" s="3"/>
    </row>
    <row r="138" spans="12:12" x14ac:dyDescent="0.45">
      <c r="L138" s="3"/>
    </row>
    <row r="139" spans="12:12" x14ac:dyDescent="0.45">
      <c r="L139" s="3"/>
    </row>
    <row r="140" spans="12:12" x14ac:dyDescent="0.45">
      <c r="L140" s="3"/>
    </row>
    <row r="141" spans="12:12" x14ac:dyDescent="0.45">
      <c r="L141" s="3"/>
    </row>
    <row r="142" spans="12:12" x14ac:dyDescent="0.45">
      <c r="L142" s="3"/>
    </row>
    <row r="143" spans="12:12" x14ac:dyDescent="0.45">
      <c r="L143" s="3"/>
    </row>
    <row r="144" spans="12:12" x14ac:dyDescent="0.45">
      <c r="L144" s="3"/>
    </row>
    <row r="145" spans="12:12" x14ac:dyDescent="0.45">
      <c r="L145" s="3"/>
    </row>
    <row r="146" spans="12:12" x14ac:dyDescent="0.45">
      <c r="L146" s="3"/>
    </row>
    <row r="147" spans="12:12" x14ac:dyDescent="0.45">
      <c r="L147" s="3"/>
    </row>
    <row r="148" spans="12:12" x14ac:dyDescent="0.45">
      <c r="L148" s="3"/>
    </row>
    <row r="149" spans="12:12" x14ac:dyDescent="0.45">
      <c r="L149" s="3"/>
    </row>
    <row r="150" spans="12:12" x14ac:dyDescent="0.45">
      <c r="L150" s="3"/>
    </row>
    <row r="151" spans="12:12" x14ac:dyDescent="0.45">
      <c r="L151" s="3"/>
    </row>
    <row r="152" spans="12:12" x14ac:dyDescent="0.45">
      <c r="L152" s="3"/>
    </row>
    <row r="153" spans="12:12" x14ac:dyDescent="0.45">
      <c r="L153" s="3"/>
    </row>
    <row r="154" spans="12:12" x14ac:dyDescent="0.45">
      <c r="L154" s="3"/>
    </row>
    <row r="155" spans="12:12" x14ac:dyDescent="0.45">
      <c r="L155" s="3"/>
    </row>
    <row r="156" spans="12:12" x14ac:dyDescent="0.45">
      <c r="L156" s="3"/>
    </row>
    <row r="157" spans="12:12" x14ac:dyDescent="0.45">
      <c r="L157" s="3"/>
    </row>
    <row r="158" spans="12:12" x14ac:dyDescent="0.45">
      <c r="L158" s="3"/>
    </row>
    <row r="159" spans="12:12" x14ac:dyDescent="0.45">
      <c r="L159" s="3"/>
    </row>
    <row r="160" spans="12:12" x14ac:dyDescent="0.45">
      <c r="L160" s="3"/>
    </row>
    <row r="161" spans="12:12" x14ac:dyDescent="0.45">
      <c r="L161" s="3"/>
    </row>
    <row r="162" spans="12:12" x14ac:dyDescent="0.45">
      <c r="L162" s="3"/>
    </row>
    <row r="163" spans="12:12" x14ac:dyDescent="0.45">
      <c r="L163" s="3"/>
    </row>
    <row r="164" spans="12:12" x14ac:dyDescent="0.45">
      <c r="L164" s="3"/>
    </row>
    <row r="165" spans="12:12" x14ac:dyDescent="0.45">
      <c r="L165" s="3"/>
    </row>
  </sheetData>
  <hyperlinks>
    <hyperlink ref="A1" location="Index!A1" display="Back to Index" xr:uid="{AE369993-896A-4212-A6BE-82F5B111A3CE}"/>
  </hyperlinks>
  <pageMargins left="0.7" right="0.7" top="0.75" bottom="0.75" header="0.3" footer="0.3"/>
  <pageSetup paperSize="9" orientation="portrait" r:id="rId1"/>
  <headerFooter>
    <oddFooter>&amp;C&amp;1#&amp;"Arial Black"&amp;10&amp;K000000OFFICIAL</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158E3A3530F16D429A7E2F169F1B5CC2" ma:contentTypeVersion="16" ma:contentTypeDescription="Create a new document." ma:contentTypeScope="" ma:versionID="141bdd73e216a5fe95a06c8746c2117f">
  <xsd:schema xmlns:xsd="http://www.w3.org/2001/XMLSchema" xmlns:xs="http://www.w3.org/2001/XMLSchema" xmlns:p="http://schemas.microsoft.com/office/2006/metadata/properties" xmlns:ns2="f78ca3b6-3f7c-4c12-b543-2bcaf41edf26" xmlns:ns3="c62627b1-6294-438e-849e-c370972ced93" xmlns:ns4="5ce0f2b5-5be5-4508-bce9-d7011ece0659" targetNamespace="http://schemas.microsoft.com/office/2006/metadata/properties" ma:root="true" ma:fieldsID="ddee03879a662e0e0c05ee40aea30a8a" ns2:_="" ns3:_="" ns4:_="">
    <xsd:import namespace="f78ca3b6-3f7c-4c12-b543-2bcaf41edf26"/>
    <xsd:import namespace="c62627b1-6294-438e-849e-c370972ced93"/>
    <xsd:import namespace="5ce0f2b5-5be5-4508-bce9-d7011ece0659"/>
    <xsd:element name="properties">
      <xsd:complexType>
        <xsd:sequence>
          <xsd:element name="documentManagement">
            <xsd:complexType>
              <xsd:all>
                <xsd:element ref="ns2:MediaServiceMetadata" minOccurs="0"/>
                <xsd:element ref="ns2:MediaServiceFastMetadata" minOccurs="0"/>
                <xsd:element ref="ns2:MediaLengthInSeconds" minOccurs="0"/>
                <xsd:element ref="ns2:MediaServiceAutoKeyPoints" minOccurs="0"/>
                <xsd:element ref="ns2:MediaServiceKeyPoints" minOccurs="0"/>
                <xsd:element ref="ns3:SharedWithUsers" minOccurs="0"/>
                <xsd:element ref="ns3:SharedWithDetails" minOccurs="0"/>
                <xsd:element ref="ns2:MediaServiceAutoTags" minOccurs="0"/>
                <xsd:element ref="ns2:MediaServiceOCR" minOccurs="0"/>
                <xsd:element ref="ns2:MediaServiceGenerationTime" minOccurs="0"/>
                <xsd:element ref="ns2:MediaServiceEventHashCode" minOccurs="0"/>
                <xsd:element ref="ns2:lcf76f155ced4ddcb4097134ff3c332f" minOccurs="0"/>
                <xsd:element ref="ns4: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78ca3b6-3f7c-4c12-b543-2bcaf41edf2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LengthInSeconds" ma:index="10" nillable="true" ma:displayName="Length (seconds)" ma:internalName="MediaLengthInSeconds" ma:readOnly="true">
      <xsd:simpleType>
        <xsd:restriction base="dms:Unknown"/>
      </xsd:simpleType>
    </xsd:element>
    <xsd:element name="MediaServiceAutoKeyPoints" ma:index="11" nillable="true" ma:displayName="MediaServiceAutoKeyPoints" ma:hidden="true" ma:internalName="MediaServiceAutoKeyPoints" ma:readOnly="true">
      <xsd:simpleType>
        <xsd:restriction base="dms:Note"/>
      </xsd:simpleType>
    </xsd:element>
    <xsd:element name="MediaServiceKeyPoints" ma:index="12" nillable="true" ma:displayName="KeyPoints" ma:internalName="MediaServiceKeyPoints" ma:readOnly="true">
      <xsd:simpleType>
        <xsd:restriction base="dms:Note">
          <xsd:maxLength value="255"/>
        </xsd:restriction>
      </xsd:simpleType>
    </xsd:element>
    <xsd:element name="MediaServiceAutoTags" ma:index="15" nillable="true" ma:displayName="Tags" ma:internalName="MediaServiceAutoTag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lcf76f155ced4ddcb4097134ff3c332f" ma:index="20" nillable="true" ma:taxonomy="true" ma:internalName="lcf76f155ced4ddcb4097134ff3c332f" ma:taxonomyFieldName="MediaServiceImageTags" ma:displayName="Image Tags" ma:readOnly="false" ma:fieldId="{5cf76f15-5ced-4ddc-b409-7134ff3c332f}" ma:taxonomyMulti="true" ma:sspId="6e24e156-28e6-48ad-9c0f-4171595c9d94"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2"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c62627b1-6294-438e-849e-c370972ced93" elementFormDefault="qualified">
    <xsd:import namespace="http://schemas.microsoft.com/office/2006/documentManagement/types"/>
    <xsd:import namespace="http://schemas.microsoft.com/office/infopath/2007/PartnerControls"/>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ce0f2b5-5be5-4508-bce9-d7011ece0659" elementFormDefault="qualified">
    <xsd:import namespace="http://schemas.microsoft.com/office/2006/documentManagement/types"/>
    <xsd:import namespace="http://schemas.microsoft.com/office/infopath/2007/PartnerControls"/>
    <xsd:element name="TaxCatchAll" ma:index="21" nillable="true" ma:displayName="Taxonomy Catch All Column" ma:hidden="true" ma:list="{76814d98-924b-42b4-b867-1e88b4d9d207}" ma:internalName="TaxCatchAll" ma:showField="CatchAllData" ma:web="c62627b1-6294-438e-849e-c370972ced9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SharedWithUsers xmlns="c62627b1-6294-438e-849e-c370972ced93">
      <UserInfo>
        <DisplayName>Ellyse Marum (DHHS)</DisplayName>
        <AccountId>23</AccountId>
        <AccountType/>
      </UserInfo>
      <UserInfo>
        <DisplayName>Mary-Ann Davey (DHHS)</DisplayName>
        <AccountId>17</AccountId>
        <AccountType/>
      </UserInfo>
      <UserInfo>
        <DisplayName>Tali Ryan-Atwood (DHHS)</DisplayName>
        <AccountId>16</AccountId>
        <AccountType/>
      </UserInfo>
      <UserInfo>
        <DisplayName>Kylie Dyson (DHHS)</DisplayName>
        <AccountId>53</AccountId>
        <AccountType/>
      </UserInfo>
      <UserInfo>
        <DisplayName>Joanna Gaston (DHHS)</DisplayName>
        <AccountId>18</AccountId>
        <AccountType/>
      </UserInfo>
    </SharedWithUsers>
    <TaxCatchAll xmlns="5ce0f2b5-5be5-4508-bce9-d7011ece0659" xsi:nil="true"/>
    <lcf76f155ced4ddcb4097134ff3c332f xmlns="f78ca3b6-3f7c-4c12-b543-2bcaf41edf26">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F10FFC4-FCF5-4F8C-A005-EB143EC62C1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78ca3b6-3f7c-4c12-b543-2bcaf41edf26"/>
    <ds:schemaRef ds:uri="c62627b1-6294-438e-849e-c370972ced93"/>
    <ds:schemaRef ds:uri="5ce0f2b5-5be5-4508-bce9-d7011ece065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D8F758A-EEB9-427C-9A23-8E66C36C9B13}">
  <ds:schemaRefs>
    <ds:schemaRef ds:uri="http://schemas.microsoft.com/office/2006/metadata/properties"/>
    <ds:schemaRef ds:uri="http://schemas.microsoft.com/office/infopath/2007/PartnerControls"/>
    <ds:schemaRef ds:uri="c62627b1-6294-438e-849e-c370972ced93"/>
    <ds:schemaRef ds:uri="5ce0f2b5-5be5-4508-bce9-d7011ece0659"/>
    <ds:schemaRef ds:uri="f78ca3b6-3f7c-4c12-b543-2bcaf41edf26"/>
  </ds:schemaRefs>
</ds:datastoreItem>
</file>

<file path=customXml/itemProps3.xml><?xml version="1.0" encoding="utf-8"?>
<ds:datastoreItem xmlns:ds="http://schemas.openxmlformats.org/officeDocument/2006/customXml" ds:itemID="{D40310BC-7937-4668-B660-E8F5157DFE73}">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84</vt:i4>
      </vt:variant>
    </vt:vector>
  </HeadingPairs>
  <TitlesOfParts>
    <vt:vector size="84" baseType="lpstr">
      <vt:lpstr>Index</vt:lpstr>
      <vt:lpstr>Flow diagram 2020</vt:lpstr>
      <vt:lpstr>Table 1.1</vt:lpstr>
      <vt:lpstr>Table 1.2</vt:lpstr>
      <vt:lpstr>Table 1.3</vt:lpstr>
      <vt:lpstr>Table 1.4</vt:lpstr>
      <vt:lpstr>Figure 1.1</vt:lpstr>
      <vt:lpstr>Table 1.5a</vt:lpstr>
      <vt:lpstr>Table 1.5b</vt:lpstr>
      <vt:lpstr>Table 1.6</vt:lpstr>
      <vt:lpstr>Table 1.7a</vt:lpstr>
      <vt:lpstr>Table 1.7b</vt:lpstr>
      <vt:lpstr>Table 1.7c</vt:lpstr>
      <vt:lpstr>Table 1.7d</vt:lpstr>
      <vt:lpstr>Table 1.8</vt:lpstr>
      <vt:lpstr>Table 1.9</vt:lpstr>
      <vt:lpstr>Table 1.10a</vt:lpstr>
      <vt:lpstr>Table 1.10b</vt:lpstr>
      <vt:lpstr>Table 1.10c</vt:lpstr>
      <vt:lpstr>Table 1.10d</vt:lpstr>
      <vt:lpstr>Table 1.11</vt:lpstr>
      <vt:lpstr>Table 1.12</vt:lpstr>
      <vt:lpstr>Table 1.13</vt:lpstr>
      <vt:lpstr>Figure 1.2</vt:lpstr>
      <vt:lpstr>Table 1.14</vt:lpstr>
      <vt:lpstr>Table 1.15</vt:lpstr>
      <vt:lpstr>Table 1.16</vt:lpstr>
      <vt:lpstr>Table 1.17</vt:lpstr>
      <vt:lpstr>Table 1.18</vt:lpstr>
      <vt:lpstr>Table 1.19</vt:lpstr>
      <vt:lpstr>Table 1.20</vt:lpstr>
      <vt:lpstr>Figure 1.3</vt:lpstr>
      <vt:lpstr>Table 1.21</vt:lpstr>
      <vt:lpstr>Table 1.22</vt:lpstr>
      <vt:lpstr>Figure 1.4</vt:lpstr>
      <vt:lpstr>Figure 1.5</vt:lpstr>
      <vt:lpstr>Table 1.23</vt:lpstr>
      <vt:lpstr>Table 1.24</vt:lpstr>
      <vt:lpstr>Figure 1.6</vt:lpstr>
      <vt:lpstr>Table 1.25</vt:lpstr>
      <vt:lpstr>Table 1.26a</vt:lpstr>
      <vt:lpstr>Figure 1.7</vt:lpstr>
      <vt:lpstr>Table 1.26b</vt:lpstr>
      <vt:lpstr>Table 1.27</vt:lpstr>
      <vt:lpstr>Table 1.28</vt:lpstr>
      <vt:lpstr>Table 1.29</vt:lpstr>
      <vt:lpstr>Table 1.30</vt:lpstr>
      <vt:lpstr>Table 1.31</vt:lpstr>
      <vt:lpstr>Table 1.32</vt:lpstr>
      <vt:lpstr>Table 1.33a</vt:lpstr>
      <vt:lpstr>Table 1.33b</vt:lpstr>
      <vt:lpstr>Table 1.33c</vt:lpstr>
      <vt:lpstr>Table 1.34</vt:lpstr>
      <vt:lpstr>Table 1.35</vt:lpstr>
      <vt:lpstr>Table 1.36</vt:lpstr>
      <vt:lpstr>Table 1.37</vt:lpstr>
      <vt:lpstr>Table 1.38</vt:lpstr>
      <vt:lpstr>Figure 1.8</vt:lpstr>
      <vt:lpstr>Table 1.39</vt:lpstr>
      <vt:lpstr>Table 1.40</vt:lpstr>
      <vt:lpstr>Figure 1.9</vt:lpstr>
      <vt:lpstr>Table 1.41</vt:lpstr>
      <vt:lpstr>Table 1.42</vt:lpstr>
      <vt:lpstr>Tables 1.43 &amp; 1.44</vt:lpstr>
      <vt:lpstr>Table 1.45</vt:lpstr>
      <vt:lpstr>Table 1.46</vt:lpstr>
      <vt:lpstr>Table 1.47</vt:lpstr>
      <vt:lpstr>Table 1.48</vt:lpstr>
      <vt:lpstr>Table 1.49</vt:lpstr>
      <vt:lpstr>Figure 1.10</vt:lpstr>
      <vt:lpstr>Table 1.50</vt:lpstr>
      <vt:lpstr>Table 1.51</vt:lpstr>
      <vt:lpstr>Table 1.52</vt:lpstr>
      <vt:lpstr>Table 1.53</vt:lpstr>
      <vt:lpstr>Table 1.54</vt:lpstr>
      <vt:lpstr>Table 1.55</vt:lpstr>
      <vt:lpstr>Table 1.56</vt:lpstr>
      <vt:lpstr>Table 1.57a</vt:lpstr>
      <vt:lpstr>Table 1.57b</vt:lpstr>
      <vt:lpstr>Table 1.58a</vt:lpstr>
      <vt:lpstr>Table 1.58b</vt:lpstr>
      <vt:lpstr>Table 1.59a</vt:lpstr>
      <vt:lpstr>Table 1.59b</vt:lpstr>
      <vt:lpstr>Table 1.60</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Microsoft Office User</dc:creator>
  <cp:keywords/>
  <dc:description/>
  <cp:lastModifiedBy>Caroline Hardy (Health)</cp:lastModifiedBy>
  <cp:revision/>
  <dcterms:created xsi:type="dcterms:W3CDTF">2019-03-20T23:13:49Z</dcterms:created>
  <dcterms:modified xsi:type="dcterms:W3CDTF">2024-05-16T01:19:34Z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0x010100158E3A3530F16D429A7E2F169F1B5CC2</vt:lpwstr>
  </property>
  <property fmtid="{D5CDD505-2E9C-101B-9397-08002B2CF9AE}" pid="3" name="MSIP_Label_43e64453-338c-4f93-8a4d-0039a0a41f2a_Enabled">
    <vt:lpwstr>true</vt:lpwstr>
  </property>
  <property fmtid="{D5CDD505-2E9C-101B-9397-08002B2CF9AE}" pid="4" name="MSIP_Label_43e64453-338c-4f93-8a4d-0039a0a41f2a_SetDate">
    <vt:lpwstr>2023-10-30T09:18:55Z</vt:lpwstr>
  </property>
  <property fmtid="{D5CDD505-2E9C-101B-9397-08002B2CF9AE}" pid="5" name="MSIP_Label_43e64453-338c-4f93-8a4d-0039a0a41f2a_Method">
    <vt:lpwstr>Privileged</vt:lpwstr>
  </property>
  <property fmtid="{D5CDD505-2E9C-101B-9397-08002B2CF9AE}" pid="6" name="MSIP_Label_43e64453-338c-4f93-8a4d-0039a0a41f2a_Name">
    <vt:lpwstr>43e64453-338c-4f93-8a4d-0039a0a41f2a</vt:lpwstr>
  </property>
  <property fmtid="{D5CDD505-2E9C-101B-9397-08002B2CF9AE}" pid="7" name="MSIP_Label_43e64453-338c-4f93-8a4d-0039a0a41f2a_SiteId">
    <vt:lpwstr>c0e0601f-0fac-449c-9c88-a104c4eb9f28</vt:lpwstr>
  </property>
  <property fmtid="{D5CDD505-2E9C-101B-9397-08002B2CF9AE}" pid="8" name="MSIP_Label_43e64453-338c-4f93-8a4d-0039a0a41f2a_ActionId">
    <vt:lpwstr>9d23dfb2-0d17-42eb-9dcd-e0c41e4403c2</vt:lpwstr>
  </property>
  <property fmtid="{D5CDD505-2E9C-101B-9397-08002B2CF9AE}" pid="9" name="MSIP_Label_43e64453-338c-4f93-8a4d-0039a0a41f2a_ContentBits">
    <vt:lpwstr>2</vt:lpwstr>
  </property>
  <property fmtid="{D5CDD505-2E9C-101B-9397-08002B2CF9AE}" pid="10" name="MediaServiceImageTags">
    <vt:lpwstr/>
  </property>
</Properties>
</file>